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55" windowHeight="79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<sst xmlns="http://schemas.openxmlformats.org/spreadsheetml/2006/main" count="11" uniqueCount="11">
  <si>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THE 2013 ESSEX 20 MILE ROAD RACE CHAMPIONSHIP</t>
  </si>
  <si>
    <t>Position</t>
  </si>
  <si>
    <t>Essex Position</t>
  </si>
  <si>
    <t>Race No.</t>
  </si>
  <si>
    <t>Name</t>
  </si>
  <si>
    <t>Club</t>
  </si>
  <si>
    <t>Category</t>
  </si>
  <si>
    <t>Time</t>
  </si>
  <si>
    <t>Essex Qualified</t>
  </si>
  <si>
    <t>Male/Female</t>
  </si>
  <si>
    <t>Female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</si>
</sst>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22"/>
      <name val="Arial"/>
      <family val="2"/>
    </font>
    <font>
      <sz val="11"/>
      <name val="Arial"/>
      <family val="2"/>
    </font>
    <font>
      <b/>
      <i/>
      <sz val="12"/>
      <color indexed="57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46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46" fontId="0" fillId="33" borderId="0" xfId="0" applyNumberFormat="1" applyFill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/>
    </xf>
    <xf numFmtId="46" fontId="5" fillId="34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/>
    </xf>
    <xf numFmtId="46" fontId="0" fillId="0" borderId="10" xfId="0" applyNumberForma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LLYA~1\AppData\Local\Temp\Essex%2020%20results%20system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Results"/>
      <sheetName val="Ladies Team Results"/>
      <sheetName val="Mens Team Results"/>
      <sheetName val="Pvt Table"/>
      <sheetName val="Finishing Times"/>
      <sheetName val="Results "/>
      <sheetName val="Entry Details"/>
      <sheetName val="P&amp;L"/>
      <sheetName val="Sheet1"/>
    </sheetNames>
    <sheetDataSet>
      <sheetData sheetId="4">
        <row r="7">
          <cell r="A7">
            <v>1</v>
          </cell>
          <cell r="B7">
            <v>73</v>
          </cell>
          <cell r="C7" t="str">
            <v>1.54.31</v>
          </cell>
        </row>
        <row r="8">
          <cell r="A8">
            <v>2</v>
          </cell>
          <cell r="B8">
            <v>96</v>
          </cell>
          <cell r="C8" t="str">
            <v>1.57.25</v>
          </cell>
        </row>
        <row r="9">
          <cell r="A9">
            <v>3</v>
          </cell>
          <cell r="B9">
            <v>391</v>
          </cell>
          <cell r="C9" t="str">
            <v>1.57.36</v>
          </cell>
        </row>
        <row r="10">
          <cell r="A10">
            <v>4</v>
          </cell>
          <cell r="B10">
            <v>351</v>
          </cell>
          <cell r="C10" t="str">
            <v>1.57.43</v>
          </cell>
        </row>
        <row r="11">
          <cell r="A11">
            <v>5</v>
          </cell>
          <cell r="B11">
            <v>406</v>
          </cell>
          <cell r="C11" t="str">
            <v>1.57.47</v>
          </cell>
        </row>
        <row r="12">
          <cell r="A12">
            <v>6</v>
          </cell>
          <cell r="B12">
            <v>65</v>
          </cell>
          <cell r="C12" t="str">
            <v>1.58.49</v>
          </cell>
        </row>
        <row r="13">
          <cell r="A13">
            <v>7</v>
          </cell>
          <cell r="B13">
            <v>162</v>
          </cell>
          <cell r="C13" t="str">
            <v>1.59.53</v>
          </cell>
        </row>
        <row r="14">
          <cell r="A14">
            <v>8</v>
          </cell>
          <cell r="B14">
            <v>390</v>
          </cell>
          <cell r="C14" t="str">
            <v>2.01.39</v>
          </cell>
        </row>
        <row r="15">
          <cell r="A15">
            <v>9</v>
          </cell>
          <cell r="B15">
            <v>89</v>
          </cell>
          <cell r="C15" t="str">
            <v>2.02.36</v>
          </cell>
        </row>
        <row r="16">
          <cell r="A16">
            <v>10</v>
          </cell>
          <cell r="B16">
            <v>311</v>
          </cell>
          <cell r="C16" t="str">
            <v>2.02.55</v>
          </cell>
        </row>
        <row r="17">
          <cell r="A17">
            <v>11</v>
          </cell>
          <cell r="B17">
            <v>382</v>
          </cell>
          <cell r="C17" t="str">
            <v>2.03.09</v>
          </cell>
        </row>
        <row r="18">
          <cell r="A18">
            <v>12</v>
          </cell>
          <cell r="B18">
            <v>166</v>
          </cell>
          <cell r="C18" t="str">
            <v>2.04.48</v>
          </cell>
        </row>
        <row r="19">
          <cell r="A19">
            <v>13</v>
          </cell>
          <cell r="B19">
            <v>258</v>
          </cell>
          <cell r="C19" t="str">
            <v>2.05.29</v>
          </cell>
        </row>
        <row r="20">
          <cell r="A20">
            <v>14</v>
          </cell>
          <cell r="B20">
            <v>58</v>
          </cell>
          <cell r="C20" t="str">
            <v>2.05.53</v>
          </cell>
        </row>
        <row r="21">
          <cell r="A21">
            <v>15</v>
          </cell>
          <cell r="B21">
            <v>127</v>
          </cell>
          <cell r="C21" t="str">
            <v>2.07.39</v>
          </cell>
        </row>
        <row r="22">
          <cell r="A22">
            <v>16</v>
          </cell>
          <cell r="B22">
            <v>193</v>
          </cell>
          <cell r="C22" t="str">
            <v>2.07.41</v>
          </cell>
        </row>
        <row r="23">
          <cell r="A23">
            <v>17</v>
          </cell>
          <cell r="B23">
            <v>35</v>
          </cell>
          <cell r="C23" t="str">
            <v>2.08.10</v>
          </cell>
        </row>
        <row r="24">
          <cell r="A24">
            <v>18</v>
          </cell>
          <cell r="B24">
            <v>42</v>
          </cell>
          <cell r="C24" t="str">
            <v>2.09.12</v>
          </cell>
        </row>
        <row r="25">
          <cell r="A25">
            <v>19</v>
          </cell>
          <cell r="B25">
            <v>4</v>
          </cell>
          <cell r="C25" t="str">
            <v>2.09.16</v>
          </cell>
        </row>
        <row r="26">
          <cell r="A26">
            <v>20</v>
          </cell>
          <cell r="B26">
            <v>435</v>
          </cell>
          <cell r="C26" t="str">
            <v>2.10.26</v>
          </cell>
        </row>
        <row r="27">
          <cell r="A27">
            <v>21</v>
          </cell>
          <cell r="B27">
            <v>200</v>
          </cell>
          <cell r="C27" t="str">
            <v>2.10.30</v>
          </cell>
        </row>
        <row r="28">
          <cell r="A28">
            <v>22</v>
          </cell>
          <cell r="B28">
            <v>238</v>
          </cell>
          <cell r="C28" t="str">
            <v>2.10.49</v>
          </cell>
        </row>
        <row r="29">
          <cell r="A29">
            <v>23</v>
          </cell>
          <cell r="B29">
            <v>123</v>
          </cell>
          <cell r="C29" t="str">
            <v>2.11.15</v>
          </cell>
        </row>
        <row r="30">
          <cell r="A30">
            <v>24</v>
          </cell>
          <cell r="B30">
            <v>85</v>
          </cell>
          <cell r="C30" t="str">
            <v>2.11.18</v>
          </cell>
        </row>
        <row r="31">
          <cell r="A31">
            <v>25</v>
          </cell>
          <cell r="B31">
            <v>186</v>
          </cell>
          <cell r="C31" t="str">
            <v>2.11.35</v>
          </cell>
        </row>
        <row r="32">
          <cell r="A32">
            <v>26</v>
          </cell>
          <cell r="B32">
            <v>417</v>
          </cell>
          <cell r="C32" t="str">
            <v>2.11.39</v>
          </cell>
        </row>
        <row r="33">
          <cell r="A33">
            <v>27</v>
          </cell>
          <cell r="B33">
            <v>343</v>
          </cell>
          <cell r="C33" t="str">
            <v>2.11.54</v>
          </cell>
        </row>
        <row r="34">
          <cell r="A34">
            <v>28</v>
          </cell>
          <cell r="B34">
            <v>197</v>
          </cell>
          <cell r="C34" t="str">
            <v>2.12.12</v>
          </cell>
        </row>
        <row r="35">
          <cell r="A35">
            <v>29</v>
          </cell>
          <cell r="B35">
            <v>215</v>
          </cell>
          <cell r="C35" t="str">
            <v>2.12.15</v>
          </cell>
        </row>
        <row r="36">
          <cell r="A36">
            <v>30</v>
          </cell>
          <cell r="B36">
            <v>298</v>
          </cell>
          <cell r="C36" t="str">
            <v>2.12.20</v>
          </cell>
        </row>
        <row r="37">
          <cell r="A37">
            <v>31</v>
          </cell>
          <cell r="B37">
            <v>378</v>
          </cell>
          <cell r="C37" t="str">
            <v>2.12.44</v>
          </cell>
        </row>
        <row r="38">
          <cell r="A38">
            <v>32</v>
          </cell>
          <cell r="B38">
            <v>329</v>
          </cell>
          <cell r="C38" t="str">
            <v>2.13.20</v>
          </cell>
        </row>
        <row r="39">
          <cell r="A39">
            <v>33</v>
          </cell>
          <cell r="B39">
            <v>387</v>
          </cell>
          <cell r="C39" t="str">
            <v>2.13.59</v>
          </cell>
        </row>
        <row r="40">
          <cell r="A40">
            <v>34</v>
          </cell>
          <cell r="B40">
            <v>100</v>
          </cell>
          <cell r="C40" t="str">
            <v>2.14.02</v>
          </cell>
        </row>
        <row r="41">
          <cell r="A41">
            <v>35</v>
          </cell>
          <cell r="B41">
            <v>140</v>
          </cell>
          <cell r="C41" t="str">
            <v>2.14.23</v>
          </cell>
        </row>
        <row r="42">
          <cell r="A42">
            <v>36</v>
          </cell>
          <cell r="B42">
            <v>436</v>
          </cell>
          <cell r="C42" t="str">
            <v>2.14.43</v>
          </cell>
        </row>
        <row r="43">
          <cell r="A43">
            <v>37</v>
          </cell>
          <cell r="B43">
            <v>428</v>
          </cell>
          <cell r="C43" t="str">
            <v>2.14.56</v>
          </cell>
        </row>
        <row r="44">
          <cell r="A44">
            <v>38</v>
          </cell>
          <cell r="B44">
            <v>16</v>
          </cell>
          <cell r="C44" t="str">
            <v>2.15.01</v>
          </cell>
        </row>
        <row r="45">
          <cell r="A45">
            <v>39</v>
          </cell>
          <cell r="B45">
            <v>54</v>
          </cell>
          <cell r="C45" t="str">
            <v>2.15.51</v>
          </cell>
        </row>
        <row r="46">
          <cell r="A46">
            <v>40</v>
          </cell>
          <cell r="B46">
            <v>87</v>
          </cell>
          <cell r="C46" t="str">
            <v>2.16.36</v>
          </cell>
        </row>
        <row r="47">
          <cell r="A47">
            <v>41</v>
          </cell>
          <cell r="B47">
            <v>165</v>
          </cell>
          <cell r="C47" t="str">
            <v>2.16.54</v>
          </cell>
        </row>
        <row r="48">
          <cell r="A48">
            <v>42</v>
          </cell>
          <cell r="B48">
            <v>257</v>
          </cell>
          <cell r="C48" t="str">
            <v>2.17.42</v>
          </cell>
        </row>
        <row r="49">
          <cell r="A49">
            <v>43</v>
          </cell>
          <cell r="B49">
            <v>381</v>
          </cell>
          <cell r="C49" t="str">
            <v>2.18.16</v>
          </cell>
        </row>
        <row r="50">
          <cell r="A50">
            <v>44</v>
          </cell>
          <cell r="B50">
            <v>370</v>
          </cell>
          <cell r="C50" t="str">
            <v>2.18.31</v>
          </cell>
        </row>
        <row r="51">
          <cell r="A51">
            <v>45</v>
          </cell>
          <cell r="B51">
            <v>80</v>
          </cell>
          <cell r="C51" t="str">
            <v>2.18.34</v>
          </cell>
        </row>
        <row r="52">
          <cell r="A52">
            <v>46</v>
          </cell>
          <cell r="B52">
            <v>384</v>
          </cell>
          <cell r="C52" t="str">
            <v>2.18.35</v>
          </cell>
        </row>
        <row r="53">
          <cell r="A53">
            <v>47</v>
          </cell>
          <cell r="B53">
            <v>344</v>
          </cell>
          <cell r="C53" t="str">
            <v>2.18.40</v>
          </cell>
        </row>
        <row r="54">
          <cell r="A54">
            <v>48</v>
          </cell>
          <cell r="B54">
            <v>72</v>
          </cell>
          <cell r="C54" t="str">
            <v>2.18.50</v>
          </cell>
        </row>
        <row r="55">
          <cell r="A55">
            <v>49</v>
          </cell>
          <cell r="B55">
            <v>178</v>
          </cell>
          <cell r="C55" t="str">
            <v>2.19.07</v>
          </cell>
        </row>
        <row r="56">
          <cell r="A56">
            <v>50</v>
          </cell>
          <cell r="B56">
            <v>308</v>
          </cell>
          <cell r="C56" t="str">
            <v>2.19.27</v>
          </cell>
        </row>
        <row r="57">
          <cell r="A57">
            <v>51</v>
          </cell>
          <cell r="B57">
            <v>256</v>
          </cell>
          <cell r="C57" t="str">
            <v>2.19.42</v>
          </cell>
        </row>
        <row r="58">
          <cell r="A58">
            <v>52</v>
          </cell>
          <cell r="B58">
            <v>191</v>
          </cell>
          <cell r="C58" t="str">
            <v>2.20.02</v>
          </cell>
        </row>
        <row r="59">
          <cell r="A59">
            <v>53</v>
          </cell>
          <cell r="B59">
            <v>204</v>
          </cell>
          <cell r="C59" t="str">
            <v>2.20.07</v>
          </cell>
        </row>
        <row r="60">
          <cell r="A60">
            <v>54</v>
          </cell>
          <cell r="B60">
            <v>434</v>
          </cell>
          <cell r="C60" t="str">
            <v>2.20.16</v>
          </cell>
        </row>
        <row r="61">
          <cell r="A61">
            <v>55</v>
          </cell>
          <cell r="B61">
            <v>449</v>
          </cell>
          <cell r="C61" t="str">
            <v>2.20.17</v>
          </cell>
        </row>
        <row r="62">
          <cell r="A62">
            <v>56</v>
          </cell>
          <cell r="B62">
            <v>116</v>
          </cell>
          <cell r="C62" t="str">
            <v>2.20.38</v>
          </cell>
        </row>
        <row r="63">
          <cell r="A63">
            <v>57</v>
          </cell>
          <cell r="B63">
            <v>168</v>
          </cell>
          <cell r="C63" t="str">
            <v>2.21.06</v>
          </cell>
        </row>
        <row r="64">
          <cell r="A64">
            <v>58</v>
          </cell>
          <cell r="B64">
            <v>79</v>
          </cell>
          <cell r="C64" t="str">
            <v>2.21.16</v>
          </cell>
        </row>
        <row r="65">
          <cell r="A65">
            <v>59</v>
          </cell>
          <cell r="B65">
            <v>118</v>
          </cell>
          <cell r="C65" t="str">
            <v>2.21.24</v>
          </cell>
        </row>
        <row r="66">
          <cell r="A66">
            <v>60</v>
          </cell>
          <cell r="B66">
            <v>133</v>
          </cell>
          <cell r="C66" t="str">
            <v>2.21.39</v>
          </cell>
        </row>
        <row r="67">
          <cell r="A67">
            <v>61</v>
          </cell>
          <cell r="B67">
            <v>398</v>
          </cell>
          <cell r="C67" t="str">
            <v>2.21.58</v>
          </cell>
        </row>
        <row r="68">
          <cell r="A68">
            <v>62</v>
          </cell>
          <cell r="B68">
            <v>31</v>
          </cell>
          <cell r="C68" t="str">
            <v>2.22.02</v>
          </cell>
        </row>
        <row r="69">
          <cell r="A69">
            <v>63</v>
          </cell>
          <cell r="B69">
            <v>184</v>
          </cell>
          <cell r="C69" t="str">
            <v>2.22.15</v>
          </cell>
        </row>
        <row r="70">
          <cell r="A70">
            <v>64</v>
          </cell>
          <cell r="B70">
            <v>59</v>
          </cell>
          <cell r="C70" t="str">
            <v>2.22.30</v>
          </cell>
        </row>
        <row r="71">
          <cell r="A71">
            <v>65</v>
          </cell>
          <cell r="B71">
            <v>249</v>
          </cell>
          <cell r="C71" t="str">
            <v>2.22.49</v>
          </cell>
        </row>
        <row r="72">
          <cell r="A72">
            <v>66</v>
          </cell>
          <cell r="B72">
            <v>129</v>
          </cell>
          <cell r="C72" t="str">
            <v>2.22.50</v>
          </cell>
        </row>
        <row r="73">
          <cell r="A73">
            <v>67</v>
          </cell>
          <cell r="B73">
            <v>219</v>
          </cell>
          <cell r="C73" t="str">
            <v>2.22.51</v>
          </cell>
        </row>
        <row r="74">
          <cell r="A74">
            <v>68</v>
          </cell>
          <cell r="B74">
            <v>10</v>
          </cell>
          <cell r="C74" t="str">
            <v>2.23.21</v>
          </cell>
        </row>
        <row r="75">
          <cell r="A75">
            <v>69</v>
          </cell>
          <cell r="B75">
            <v>439</v>
          </cell>
          <cell r="C75" t="str">
            <v>2.24.41</v>
          </cell>
        </row>
        <row r="76">
          <cell r="A76">
            <v>70</v>
          </cell>
          <cell r="B76">
            <v>426</v>
          </cell>
          <cell r="C76" t="str">
            <v>2.25.50</v>
          </cell>
        </row>
        <row r="77">
          <cell r="A77">
            <v>71</v>
          </cell>
          <cell r="B77">
            <v>247</v>
          </cell>
          <cell r="C77" t="str">
            <v>2.25.53</v>
          </cell>
        </row>
        <row r="78">
          <cell r="A78">
            <v>72</v>
          </cell>
          <cell r="B78">
            <v>56</v>
          </cell>
          <cell r="C78" t="str">
            <v>2.25.58</v>
          </cell>
        </row>
        <row r="79">
          <cell r="A79">
            <v>73</v>
          </cell>
          <cell r="B79">
            <v>357</v>
          </cell>
          <cell r="C79" t="str">
            <v>2.26.05</v>
          </cell>
        </row>
        <row r="80">
          <cell r="A80">
            <v>74</v>
          </cell>
          <cell r="B80">
            <v>445</v>
          </cell>
          <cell r="C80" t="str">
            <v>2.26.08</v>
          </cell>
        </row>
        <row r="81">
          <cell r="A81">
            <v>75</v>
          </cell>
          <cell r="B81">
            <v>338</v>
          </cell>
          <cell r="C81" t="str">
            <v>2.26.21</v>
          </cell>
        </row>
        <row r="82">
          <cell r="A82">
            <v>76</v>
          </cell>
          <cell r="B82">
            <v>374</v>
          </cell>
          <cell r="C82" t="str">
            <v>2.27.05</v>
          </cell>
        </row>
        <row r="83">
          <cell r="A83">
            <v>77</v>
          </cell>
          <cell r="B83">
            <v>88</v>
          </cell>
          <cell r="C83" t="str">
            <v>2.27.19</v>
          </cell>
        </row>
        <row r="84">
          <cell r="A84">
            <v>78</v>
          </cell>
          <cell r="B84">
            <v>69</v>
          </cell>
          <cell r="C84" t="str">
            <v>2.27.33</v>
          </cell>
        </row>
        <row r="85">
          <cell r="A85">
            <v>79</v>
          </cell>
          <cell r="B85">
            <v>198</v>
          </cell>
          <cell r="C85" t="str">
            <v>2.27.51</v>
          </cell>
        </row>
        <row r="86">
          <cell r="A86">
            <v>80</v>
          </cell>
          <cell r="B86">
            <v>282</v>
          </cell>
          <cell r="C86" t="str">
            <v>2.28.08</v>
          </cell>
        </row>
        <row r="87">
          <cell r="A87">
            <v>81</v>
          </cell>
          <cell r="B87">
            <v>283</v>
          </cell>
          <cell r="C87" t="str">
            <v>2.28.08</v>
          </cell>
        </row>
        <row r="88">
          <cell r="A88">
            <v>82</v>
          </cell>
          <cell r="B88">
            <v>438</v>
          </cell>
          <cell r="C88" t="str">
            <v>2.28.18</v>
          </cell>
        </row>
        <row r="89">
          <cell r="A89">
            <v>83</v>
          </cell>
          <cell r="B89">
            <v>101</v>
          </cell>
          <cell r="C89" t="str">
            <v>2.28.21</v>
          </cell>
        </row>
        <row r="90">
          <cell r="A90">
            <v>84</v>
          </cell>
          <cell r="B90">
            <v>319</v>
          </cell>
          <cell r="C90" t="str">
            <v>2.28.22</v>
          </cell>
        </row>
        <row r="91">
          <cell r="A91">
            <v>85</v>
          </cell>
          <cell r="B91">
            <v>252</v>
          </cell>
          <cell r="C91" t="str">
            <v>2.28.28</v>
          </cell>
        </row>
        <row r="92">
          <cell r="A92">
            <v>86</v>
          </cell>
          <cell r="B92">
            <v>172</v>
          </cell>
          <cell r="C92" t="str">
            <v>2.28.40</v>
          </cell>
        </row>
        <row r="93">
          <cell r="A93">
            <v>87</v>
          </cell>
          <cell r="B93">
            <v>368</v>
          </cell>
          <cell r="C93" t="str">
            <v>2.28.49</v>
          </cell>
        </row>
        <row r="94">
          <cell r="A94">
            <v>88</v>
          </cell>
          <cell r="B94">
            <v>388</v>
          </cell>
          <cell r="C94" t="str">
            <v>2.29.08</v>
          </cell>
        </row>
        <row r="95">
          <cell r="A95">
            <v>89</v>
          </cell>
          <cell r="B95">
            <v>389</v>
          </cell>
          <cell r="C95" t="str">
            <v>2.29.12</v>
          </cell>
        </row>
        <row r="96">
          <cell r="A96">
            <v>90</v>
          </cell>
          <cell r="B96">
            <v>105</v>
          </cell>
          <cell r="C96" t="str">
            <v>2.29.17</v>
          </cell>
        </row>
        <row r="97">
          <cell r="A97">
            <v>91</v>
          </cell>
          <cell r="B97">
            <v>134</v>
          </cell>
          <cell r="C97" t="str">
            <v>2.29.19</v>
          </cell>
        </row>
        <row r="98">
          <cell r="A98">
            <v>92</v>
          </cell>
          <cell r="B98">
            <v>98</v>
          </cell>
          <cell r="C98" t="str">
            <v>2.29.33</v>
          </cell>
        </row>
        <row r="99">
          <cell r="A99">
            <v>93</v>
          </cell>
          <cell r="B99">
            <v>354</v>
          </cell>
          <cell r="C99" t="str">
            <v>2.30.13</v>
          </cell>
        </row>
        <row r="100">
          <cell r="A100">
            <v>94</v>
          </cell>
          <cell r="B100">
            <v>217</v>
          </cell>
          <cell r="C100" t="str">
            <v>2.30.16</v>
          </cell>
        </row>
        <row r="101">
          <cell r="A101">
            <v>95</v>
          </cell>
          <cell r="B101">
            <v>418</v>
          </cell>
          <cell r="C101" t="str">
            <v>2.30.19</v>
          </cell>
        </row>
        <row r="102">
          <cell r="A102">
            <v>96</v>
          </cell>
          <cell r="B102">
            <v>231</v>
          </cell>
          <cell r="C102" t="str">
            <v>2.30.36</v>
          </cell>
        </row>
        <row r="103">
          <cell r="A103">
            <v>97</v>
          </cell>
          <cell r="B103">
            <v>277</v>
          </cell>
          <cell r="C103" t="str">
            <v>2.31.09</v>
          </cell>
        </row>
        <row r="104">
          <cell r="A104">
            <v>98</v>
          </cell>
          <cell r="B104">
            <v>169</v>
          </cell>
          <cell r="C104" t="str">
            <v>2.31.45</v>
          </cell>
        </row>
        <row r="105">
          <cell r="A105">
            <v>99</v>
          </cell>
          <cell r="B105">
            <v>12</v>
          </cell>
          <cell r="C105" t="str">
            <v>2.32.00</v>
          </cell>
        </row>
        <row r="106">
          <cell r="A106">
            <v>100</v>
          </cell>
          <cell r="B106">
            <v>413</v>
          </cell>
          <cell r="C106" t="str">
            <v>2.32.32</v>
          </cell>
        </row>
        <row r="107">
          <cell r="A107">
            <v>101</v>
          </cell>
          <cell r="B107">
            <v>330</v>
          </cell>
          <cell r="C107" t="str">
            <v>2.32.38</v>
          </cell>
        </row>
        <row r="108">
          <cell r="A108">
            <v>102</v>
          </cell>
          <cell r="B108">
            <v>312</v>
          </cell>
          <cell r="C108" t="str">
            <v>2.32.52</v>
          </cell>
        </row>
        <row r="109">
          <cell r="A109">
            <v>103</v>
          </cell>
          <cell r="B109">
            <v>117</v>
          </cell>
          <cell r="C109" t="str">
            <v>2.32.55</v>
          </cell>
        </row>
        <row r="110">
          <cell r="A110">
            <v>104</v>
          </cell>
          <cell r="B110">
            <v>416</v>
          </cell>
          <cell r="C110" t="str">
            <v>2.33.10</v>
          </cell>
        </row>
        <row r="111">
          <cell r="A111">
            <v>105</v>
          </cell>
          <cell r="B111">
            <v>173</v>
          </cell>
          <cell r="C111" t="str">
            <v>2.33.17</v>
          </cell>
        </row>
        <row r="112">
          <cell r="A112">
            <v>106</v>
          </cell>
          <cell r="B112">
            <v>350</v>
          </cell>
          <cell r="C112" t="str">
            <v>2.33.24</v>
          </cell>
        </row>
        <row r="113">
          <cell r="A113">
            <v>107</v>
          </cell>
          <cell r="B113">
            <v>201</v>
          </cell>
          <cell r="C113" t="str">
            <v>2.33.33</v>
          </cell>
        </row>
        <row r="114">
          <cell r="A114">
            <v>108</v>
          </cell>
          <cell r="B114">
            <v>293</v>
          </cell>
          <cell r="C114" t="str">
            <v>2.33.44</v>
          </cell>
        </row>
        <row r="115">
          <cell r="A115">
            <v>109</v>
          </cell>
          <cell r="B115">
            <v>281</v>
          </cell>
          <cell r="C115" t="str">
            <v>2.33.44</v>
          </cell>
        </row>
        <row r="116">
          <cell r="A116">
            <v>110</v>
          </cell>
          <cell r="B116">
            <v>306</v>
          </cell>
          <cell r="C116" t="str">
            <v>2.33.46</v>
          </cell>
        </row>
        <row r="117">
          <cell r="A117">
            <v>111</v>
          </cell>
          <cell r="B117">
            <v>91</v>
          </cell>
          <cell r="C117" t="str">
            <v>2.33.51</v>
          </cell>
        </row>
        <row r="118">
          <cell r="A118">
            <v>112</v>
          </cell>
          <cell r="B118">
            <v>76</v>
          </cell>
          <cell r="C118" t="str">
            <v>2.33.58</v>
          </cell>
        </row>
        <row r="119">
          <cell r="A119">
            <v>113</v>
          </cell>
          <cell r="B119">
            <v>323</v>
          </cell>
          <cell r="C119" t="str">
            <v>2.34.06</v>
          </cell>
        </row>
        <row r="120">
          <cell r="A120">
            <v>114</v>
          </cell>
          <cell r="B120">
            <v>158</v>
          </cell>
          <cell r="C120" t="str">
            <v>2.34.21</v>
          </cell>
        </row>
        <row r="121">
          <cell r="A121">
            <v>115</v>
          </cell>
          <cell r="B121">
            <v>130</v>
          </cell>
          <cell r="C121" t="str">
            <v>2.34.27</v>
          </cell>
        </row>
        <row r="122">
          <cell r="A122">
            <v>116</v>
          </cell>
          <cell r="B122">
            <v>241</v>
          </cell>
          <cell r="C122" t="str">
            <v>2.34.34</v>
          </cell>
        </row>
        <row r="123">
          <cell r="A123">
            <v>117</v>
          </cell>
          <cell r="B123">
            <v>393</v>
          </cell>
          <cell r="C123" t="str">
            <v>2.34.40</v>
          </cell>
        </row>
        <row r="124">
          <cell r="A124">
            <v>118</v>
          </cell>
          <cell r="B124">
            <v>224</v>
          </cell>
          <cell r="C124" t="str">
            <v>2.34.44</v>
          </cell>
        </row>
        <row r="125">
          <cell r="A125">
            <v>119</v>
          </cell>
          <cell r="B125">
            <v>55</v>
          </cell>
          <cell r="C125" t="str">
            <v>2.34.52</v>
          </cell>
        </row>
        <row r="126">
          <cell r="A126">
            <v>120</v>
          </cell>
          <cell r="B126">
            <v>276</v>
          </cell>
          <cell r="C126" t="str">
            <v>2.34.57</v>
          </cell>
        </row>
        <row r="127">
          <cell r="A127">
            <v>121</v>
          </cell>
          <cell r="B127">
            <v>102</v>
          </cell>
          <cell r="C127" t="str">
            <v>2.35.13</v>
          </cell>
        </row>
        <row r="128">
          <cell r="A128">
            <v>122</v>
          </cell>
          <cell r="B128">
            <v>431</v>
          </cell>
          <cell r="C128" t="str">
            <v>2.35.48</v>
          </cell>
        </row>
        <row r="129">
          <cell r="A129">
            <v>123</v>
          </cell>
          <cell r="B129">
            <v>230</v>
          </cell>
          <cell r="C129" t="str">
            <v>2.35.59</v>
          </cell>
        </row>
        <row r="130">
          <cell r="A130">
            <v>124</v>
          </cell>
          <cell r="B130">
            <v>285</v>
          </cell>
          <cell r="C130" t="str">
            <v>2.36.07</v>
          </cell>
        </row>
        <row r="131">
          <cell r="A131">
            <v>125</v>
          </cell>
          <cell r="B131">
            <v>104</v>
          </cell>
          <cell r="C131" t="str">
            <v>2.36.31</v>
          </cell>
        </row>
        <row r="132">
          <cell r="A132">
            <v>126</v>
          </cell>
          <cell r="B132">
            <v>144</v>
          </cell>
          <cell r="C132" t="str">
            <v>2.36.34</v>
          </cell>
        </row>
        <row r="133">
          <cell r="A133">
            <v>127</v>
          </cell>
          <cell r="B133">
            <v>208</v>
          </cell>
          <cell r="C133" t="str">
            <v>2.36.43</v>
          </cell>
        </row>
        <row r="134">
          <cell r="A134">
            <v>128</v>
          </cell>
          <cell r="B134">
            <v>153</v>
          </cell>
          <cell r="C134" t="str">
            <v>2.36.47</v>
          </cell>
        </row>
        <row r="135">
          <cell r="A135">
            <v>129</v>
          </cell>
          <cell r="B135">
            <v>149</v>
          </cell>
          <cell r="C135" t="str">
            <v>2.36.59</v>
          </cell>
        </row>
        <row r="136">
          <cell r="A136">
            <v>130</v>
          </cell>
          <cell r="B136">
            <v>270</v>
          </cell>
          <cell r="C136" t="str">
            <v>2.37.38</v>
          </cell>
        </row>
        <row r="137">
          <cell r="A137">
            <v>131</v>
          </cell>
          <cell r="B137">
            <v>292</v>
          </cell>
          <cell r="C137" t="str">
            <v>2.37.42</v>
          </cell>
        </row>
        <row r="138">
          <cell r="A138">
            <v>132</v>
          </cell>
          <cell r="B138">
            <v>244</v>
          </cell>
          <cell r="C138" t="str">
            <v>2.37.44</v>
          </cell>
        </row>
        <row r="139">
          <cell r="A139">
            <v>133</v>
          </cell>
          <cell r="B139">
            <v>259</v>
          </cell>
          <cell r="C139" t="str">
            <v>2.38.04</v>
          </cell>
        </row>
        <row r="140">
          <cell r="A140">
            <v>134</v>
          </cell>
          <cell r="B140">
            <v>222</v>
          </cell>
          <cell r="C140" t="str">
            <v>2.38.11</v>
          </cell>
        </row>
        <row r="141">
          <cell r="A141">
            <v>135</v>
          </cell>
          <cell r="B141">
            <v>359</v>
          </cell>
          <cell r="C141" t="str">
            <v>2.38.12</v>
          </cell>
        </row>
        <row r="142">
          <cell r="A142">
            <v>136</v>
          </cell>
          <cell r="B142">
            <v>251</v>
          </cell>
          <cell r="C142" t="str">
            <v>2.38.28</v>
          </cell>
        </row>
        <row r="143">
          <cell r="A143">
            <v>137</v>
          </cell>
          <cell r="B143">
            <v>245</v>
          </cell>
          <cell r="C143" t="str">
            <v>2.38.38</v>
          </cell>
        </row>
        <row r="144">
          <cell r="A144">
            <v>138</v>
          </cell>
          <cell r="B144">
            <v>112</v>
          </cell>
          <cell r="C144" t="str">
            <v>2.39.15</v>
          </cell>
        </row>
        <row r="145">
          <cell r="A145">
            <v>139</v>
          </cell>
          <cell r="B145">
            <v>207</v>
          </cell>
          <cell r="C145" t="str">
            <v>2.39.40</v>
          </cell>
        </row>
        <row r="146">
          <cell r="A146">
            <v>140</v>
          </cell>
          <cell r="B146">
            <v>353</v>
          </cell>
          <cell r="C146" t="str">
            <v>2.39.47</v>
          </cell>
        </row>
        <row r="147">
          <cell r="A147">
            <v>141</v>
          </cell>
          <cell r="B147">
            <v>202</v>
          </cell>
          <cell r="C147" t="str">
            <v>2.40.04</v>
          </cell>
        </row>
        <row r="148">
          <cell r="A148">
            <v>142</v>
          </cell>
          <cell r="B148">
            <v>424</v>
          </cell>
          <cell r="C148" t="str">
            <v>2.40.19</v>
          </cell>
        </row>
        <row r="149">
          <cell r="A149">
            <v>143</v>
          </cell>
          <cell r="B149">
            <v>132</v>
          </cell>
          <cell r="C149" t="str">
            <v>2.40.54</v>
          </cell>
        </row>
        <row r="150">
          <cell r="A150">
            <v>144</v>
          </cell>
          <cell r="B150">
            <v>209</v>
          </cell>
          <cell r="C150" t="str">
            <v>2.41.04</v>
          </cell>
        </row>
        <row r="151">
          <cell r="A151">
            <v>145</v>
          </cell>
          <cell r="B151">
            <v>90</v>
          </cell>
          <cell r="C151" t="str">
            <v>2.41.11</v>
          </cell>
        </row>
        <row r="152">
          <cell r="A152">
            <v>146</v>
          </cell>
          <cell r="B152">
            <v>46</v>
          </cell>
          <cell r="C152" t="str">
            <v>2.41.11</v>
          </cell>
        </row>
        <row r="153">
          <cell r="A153">
            <v>147</v>
          </cell>
          <cell r="B153">
            <v>27</v>
          </cell>
          <cell r="C153" t="str">
            <v>2.41.12</v>
          </cell>
        </row>
        <row r="154">
          <cell r="A154">
            <v>148</v>
          </cell>
          <cell r="B154">
            <v>39</v>
          </cell>
          <cell r="C154" t="str">
            <v>2.41.12</v>
          </cell>
        </row>
        <row r="155">
          <cell r="A155">
            <v>149</v>
          </cell>
          <cell r="B155">
            <v>240</v>
          </cell>
          <cell r="C155" t="str">
            <v>2.41.15</v>
          </cell>
        </row>
        <row r="156">
          <cell r="A156">
            <v>150</v>
          </cell>
          <cell r="B156">
            <v>422</v>
          </cell>
          <cell r="C156" t="str">
            <v>2.41.43</v>
          </cell>
        </row>
        <row r="157">
          <cell r="A157">
            <v>151</v>
          </cell>
          <cell r="B157">
            <v>155</v>
          </cell>
          <cell r="C157" t="str">
            <v>2.41.45</v>
          </cell>
        </row>
        <row r="158">
          <cell r="A158">
            <v>152</v>
          </cell>
          <cell r="B158">
            <v>423</v>
          </cell>
          <cell r="C158" t="str">
            <v>2.41.50</v>
          </cell>
        </row>
        <row r="159">
          <cell r="A159">
            <v>153</v>
          </cell>
          <cell r="B159">
            <v>125</v>
          </cell>
          <cell r="C159" t="str">
            <v>2.41.52</v>
          </cell>
        </row>
        <row r="160">
          <cell r="A160">
            <v>154</v>
          </cell>
          <cell r="B160">
            <v>347</v>
          </cell>
          <cell r="C160" t="str">
            <v>2.41.55</v>
          </cell>
        </row>
        <row r="161">
          <cell r="A161">
            <v>155</v>
          </cell>
          <cell r="B161">
            <v>235</v>
          </cell>
          <cell r="C161" t="str">
            <v>2.42.02</v>
          </cell>
        </row>
        <row r="162">
          <cell r="A162">
            <v>156</v>
          </cell>
          <cell r="B162">
            <v>409</v>
          </cell>
          <cell r="C162" t="str">
            <v>2.42.20</v>
          </cell>
        </row>
        <row r="163">
          <cell r="A163">
            <v>157</v>
          </cell>
          <cell r="B163">
            <v>266</v>
          </cell>
          <cell r="C163" t="str">
            <v>2.42.38</v>
          </cell>
        </row>
        <row r="164">
          <cell r="A164">
            <v>158</v>
          </cell>
          <cell r="B164">
            <v>316</v>
          </cell>
          <cell r="C164" t="str">
            <v>2.42.43</v>
          </cell>
        </row>
        <row r="165">
          <cell r="A165">
            <v>159</v>
          </cell>
          <cell r="B165">
            <v>290</v>
          </cell>
          <cell r="C165" t="str">
            <v>2.42.43</v>
          </cell>
        </row>
        <row r="166">
          <cell r="A166">
            <v>160</v>
          </cell>
          <cell r="B166">
            <v>295</v>
          </cell>
          <cell r="C166" t="str">
            <v>2.42.44</v>
          </cell>
        </row>
        <row r="167">
          <cell r="A167">
            <v>161</v>
          </cell>
          <cell r="B167">
            <v>437</v>
          </cell>
          <cell r="C167" t="str">
            <v>2.43.13</v>
          </cell>
        </row>
        <row r="168">
          <cell r="A168">
            <v>162</v>
          </cell>
          <cell r="B168">
            <v>44</v>
          </cell>
          <cell r="C168" t="str">
            <v>2.43.27</v>
          </cell>
        </row>
        <row r="169">
          <cell r="A169">
            <v>163</v>
          </cell>
          <cell r="B169">
            <v>223</v>
          </cell>
          <cell r="C169" t="str">
            <v>2.43.27</v>
          </cell>
        </row>
        <row r="170">
          <cell r="A170">
            <v>164</v>
          </cell>
          <cell r="B170">
            <v>29</v>
          </cell>
          <cell r="C170" t="str">
            <v>2.44.09</v>
          </cell>
        </row>
        <row r="171">
          <cell r="A171">
            <v>165</v>
          </cell>
          <cell r="B171">
            <v>392</v>
          </cell>
          <cell r="C171" t="str">
            <v>2.44.28</v>
          </cell>
        </row>
        <row r="172">
          <cell r="A172">
            <v>166</v>
          </cell>
          <cell r="B172">
            <v>139</v>
          </cell>
          <cell r="C172" t="str">
            <v>2.44.30</v>
          </cell>
        </row>
        <row r="173">
          <cell r="A173">
            <v>167</v>
          </cell>
          <cell r="B173">
            <v>362</v>
          </cell>
          <cell r="C173" t="str">
            <v>2.45.25</v>
          </cell>
        </row>
        <row r="174">
          <cell r="A174">
            <v>168</v>
          </cell>
          <cell r="B174">
            <v>159</v>
          </cell>
          <cell r="C174" t="str">
            <v>2.46.01</v>
          </cell>
        </row>
        <row r="175">
          <cell r="A175">
            <v>169</v>
          </cell>
          <cell r="B175">
            <v>425</v>
          </cell>
          <cell r="C175" t="str">
            <v>2.46.08</v>
          </cell>
        </row>
        <row r="176">
          <cell r="A176">
            <v>170</v>
          </cell>
          <cell r="B176">
            <v>225</v>
          </cell>
          <cell r="C176" t="str">
            <v>2.46.28</v>
          </cell>
        </row>
        <row r="177">
          <cell r="A177">
            <v>171</v>
          </cell>
          <cell r="B177">
            <v>407</v>
          </cell>
          <cell r="C177" t="str">
            <v>2.46.43</v>
          </cell>
        </row>
        <row r="178">
          <cell r="A178">
            <v>172</v>
          </cell>
          <cell r="B178">
            <v>170</v>
          </cell>
          <cell r="C178" t="str">
            <v>2.46.57</v>
          </cell>
        </row>
        <row r="179">
          <cell r="A179">
            <v>173</v>
          </cell>
          <cell r="B179">
            <v>18</v>
          </cell>
          <cell r="C179" t="str">
            <v>2.47.22</v>
          </cell>
        </row>
        <row r="180">
          <cell r="A180">
            <v>174</v>
          </cell>
          <cell r="B180">
            <v>48</v>
          </cell>
          <cell r="C180" t="str">
            <v>2.47.59</v>
          </cell>
        </row>
        <row r="181">
          <cell r="A181">
            <v>175</v>
          </cell>
          <cell r="B181">
            <v>307</v>
          </cell>
          <cell r="C181" t="str">
            <v>2.48.01</v>
          </cell>
        </row>
        <row r="182">
          <cell r="A182">
            <v>176</v>
          </cell>
          <cell r="B182">
            <v>264</v>
          </cell>
          <cell r="C182" t="str">
            <v>2.48.16</v>
          </cell>
        </row>
        <row r="183">
          <cell r="A183">
            <v>177</v>
          </cell>
          <cell r="B183">
            <v>161</v>
          </cell>
          <cell r="C183" t="str">
            <v>2.48.32</v>
          </cell>
        </row>
        <row r="184">
          <cell r="A184">
            <v>178</v>
          </cell>
          <cell r="B184">
            <v>175</v>
          </cell>
          <cell r="C184" t="str">
            <v>2.48.45</v>
          </cell>
        </row>
        <row r="185">
          <cell r="A185">
            <v>179</v>
          </cell>
          <cell r="B185">
            <v>421</v>
          </cell>
          <cell r="C185" t="str">
            <v>2.48.58</v>
          </cell>
        </row>
        <row r="186">
          <cell r="A186">
            <v>180</v>
          </cell>
          <cell r="B186">
            <v>339</v>
          </cell>
          <cell r="C186" t="str">
            <v>2.49.00</v>
          </cell>
        </row>
        <row r="187">
          <cell r="A187">
            <v>181</v>
          </cell>
          <cell r="B187">
            <v>43</v>
          </cell>
          <cell r="C187" t="str">
            <v>2.49.03</v>
          </cell>
        </row>
        <row r="188">
          <cell r="A188">
            <v>182</v>
          </cell>
          <cell r="B188">
            <v>349</v>
          </cell>
          <cell r="C188" t="str">
            <v>2.49.39</v>
          </cell>
        </row>
        <row r="189">
          <cell r="A189">
            <v>183</v>
          </cell>
          <cell r="B189">
            <v>108</v>
          </cell>
          <cell r="C189" t="str">
            <v>2.49.49</v>
          </cell>
        </row>
        <row r="190">
          <cell r="A190">
            <v>184</v>
          </cell>
          <cell r="B190">
            <v>11</v>
          </cell>
          <cell r="C190" t="str">
            <v>2.50.03</v>
          </cell>
        </row>
        <row r="191">
          <cell r="A191">
            <v>185</v>
          </cell>
          <cell r="B191">
            <v>9</v>
          </cell>
          <cell r="C191" t="str">
            <v>2.50.07</v>
          </cell>
        </row>
        <row r="192">
          <cell r="A192">
            <v>186</v>
          </cell>
          <cell r="B192">
            <v>199</v>
          </cell>
          <cell r="C192" t="str">
            <v>2.50.13</v>
          </cell>
        </row>
        <row r="193">
          <cell r="A193">
            <v>187</v>
          </cell>
          <cell r="B193">
            <v>142</v>
          </cell>
          <cell r="C193" t="str">
            <v>2.50.45</v>
          </cell>
        </row>
        <row r="194">
          <cell r="A194">
            <v>188</v>
          </cell>
          <cell r="B194">
            <v>83</v>
          </cell>
          <cell r="C194" t="str">
            <v>2.50.46</v>
          </cell>
        </row>
        <row r="195">
          <cell r="A195">
            <v>189</v>
          </cell>
          <cell r="B195">
            <v>442</v>
          </cell>
          <cell r="C195" t="str">
            <v>2.50.47</v>
          </cell>
        </row>
        <row r="196">
          <cell r="A196">
            <v>190</v>
          </cell>
          <cell r="B196">
            <v>68</v>
          </cell>
          <cell r="C196" t="str">
            <v>2.51.14</v>
          </cell>
        </row>
        <row r="197">
          <cell r="A197">
            <v>191</v>
          </cell>
          <cell r="B197">
            <v>171</v>
          </cell>
          <cell r="C197" t="str">
            <v>2.52.09</v>
          </cell>
        </row>
        <row r="198">
          <cell r="A198">
            <v>192</v>
          </cell>
          <cell r="B198">
            <v>220</v>
          </cell>
          <cell r="C198" t="str">
            <v>2.52.24</v>
          </cell>
        </row>
        <row r="199">
          <cell r="A199">
            <v>193</v>
          </cell>
          <cell r="B199">
            <v>372</v>
          </cell>
          <cell r="C199" t="str">
            <v>2.52.45</v>
          </cell>
        </row>
        <row r="200">
          <cell r="A200">
            <v>194</v>
          </cell>
          <cell r="B200">
            <v>279</v>
          </cell>
          <cell r="C200" t="str">
            <v>2.53.08</v>
          </cell>
        </row>
        <row r="201">
          <cell r="A201">
            <v>195</v>
          </cell>
          <cell r="B201">
            <v>447</v>
          </cell>
          <cell r="C201" t="str">
            <v>2.53.27</v>
          </cell>
        </row>
        <row r="202">
          <cell r="A202">
            <v>196</v>
          </cell>
          <cell r="B202">
            <v>304</v>
          </cell>
          <cell r="C202" t="str">
            <v>2.53.29</v>
          </cell>
        </row>
        <row r="203">
          <cell r="A203">
            <v>197</v>
          </cell>
          <cell r="B203">
            <v>440</v>
          </cell>
          <cell r="C203" t="str">
            <v>2.53.44</v>
          </cell>
        </row>
        <row r="204">
          <cell r="A204">
            <v>198</v>
          </cell>
          <cell r="B204">
            <v>71</v>
          </cell>
          <cell r="C204" t="str">
            <v>2.53.48</v>
          </cell>
        </row>
        <row r="205">
          <cell r="A205">
            <v>199</v>
          </cell>
          <cell r="B205">
            <v>154</v>
          </cell>
          <cell r="C205" t="str">
            <v>2.53.53</v>
          </cell>
        </row>
        <row r="206">
          <cell r="A206">
            <v>200</v>
          </cell>
          <cell r="B206">
            <v>419</v>
          </cell>
          <cell r="C206" t="str">
            <v>2.54.12</v>
          </cell>
        </row>
        <row r="207">
          <cell r="A207">
            <v>201</v>
          </cell>
          <cell r="B207">
            <v>326</v>
          </cell>
          <cell r="C207" t="str">
            <v>2.54.14</v>
          </cell>
        </row>
        <row r="208">
          <cell r="A208">
            <v>202</v>
          </cell>
          <cell r="B208">
            <v>385</v>
          </cell>
          <cell r="C208" t="str">
            <v>2.54.16</v>
          </cell>
        </row>
        <row r="209">
          <cell r="A209">
            <v>203</v>
          </cell>
          <cell r="B209">
            <v>212</v>
          </cell>
          <cell r="C209" t="str">
            <v>2.54.18</v>
          </cell>
        </row>
        <row r="210">
          <cell r="A210">
            <v>204</v>
          </cell>
          <cell r="B210">
            <v>50</v>
          </cell>
          <cell r="C210" t="str">
            <v>2.54.22</v>
          </cell>
        </row>
        <row r="211">
          <cell r="A211">
            <v>205</v>
          </cell>
          <cell r="B211">
            <v>226</v>
          </cell>
          <cell r="C211" t="str">
            <v>2.54.53</v>
          </cell>
        </row>
        <row r="212">
          <cell r="A212">
            <v>206</v>
          </cell>
          <cell r="B212">
            <v>99</v>
          </cell>
          <cell r="C212" t="str">
            <v>2.54.57</v>
          </cell>
        </row>
        <row r="213">
          <cell r="A213">
            <v>207</v>
          </cell>
          <cell r="B213">
            <v>332</v>
          </cell>
          <cell r="C213" t="str">
            <v>2.55.05</v>
          </cell>
        </row>
        <row r="214">
          <cell r="A214">
            <v>208</v>
          </cell>
          <cell r="B214">
            <v>192</v>
          </cell>
          <cell r="C214" t="str">
            <v>2.55.05</v>
          </cell>
        </row>
        <row r="215">
          <cell r="A215">
            <v>209</v>
          </cell>
          <cell r="B215">
            <v>262</v>
          </cell>
          <cell r="C215" t="str">
            <v>2.55.18</v>
          </cell>
        </row>
        <row r="216">
          <cell r="A216">
            <v>210</v>
          </cell>
          <cell r="B216">
            <v>314</v>
          </cell>
          <cell r="C216" t="str">
            <v>2.55.23</v>
          </cell>
        </row>
        <row r="217">
          <cell r="A217">
            <v>211</v>
          </cell>
          <cell r="B217">
            <v>214</v>
          </cell>
          <cell r="C217" t="str">
            <v>2.55.52</v>
          </cell>
        </row>
        <row r="218">
          <cell r="A218">
            <v>212</v>
          </cell>
          <cell r="B218">
            <v>95</v>
          </cell>
          <cell r="C218" t="str">
            <v>2.56.00</v>
          </cell>
        </row>
        <row r="219">
          <cell r="A219">
            <v>213</v>
          </cell>
          <cell r="B219">
            <v>228</v>
          </cell>
          <cell r="C219" t="str">
            <v>2.56.09</v>
          </cell>
        </row>
        <row r="220">
          <cell r="A220">
            <v>214</v>
          </cell>
          <cell r="B220">
            <v>148</v>
          </cell>
          <cell r="C220" t="str">
            <v>2.56.30</v>
          </cell>
        </row>
        <row r="221">
          <cell r="A221">
            <v>215</v>
          </cell>
          <cell r="B221">
            <v>427</v>
          </cell>
          <cell r="C221" t="str">
            <v>2.56.30</v>
          </cell>
        </row>
        <row r="222">
          <cell r="A222">
            <v>216</v>
          </cell>
          <cell r="B222">
            <v>268</v>
          </cell>
          <cell r="C222" t="str">
            <v>2.56.39</v>
          </cell>
        </row>
        <row r="223">
          <cell r="A223">
            <v>217</v>
          </cell>
          <cell r="B223">
            <v>33</v>
          </cell>
          <cell r="C223" t="str">
            <v>2.56.40</v>
          </cell>
        </row>
        <row r="224">
          <cell r="A224">
            <v>218</v>
          </cell>
          <cell r="B224">
            <v>236</v>
          </cell>
          <cell r="C224" t="str">
            <v>2.56.44</v>
          </cell>
        </row>
        <row r="225">
          <cell r="A225">
            <v>219</v>
          </cell>
          <cell r="B225">
            <v>152</v>
          </cell>
          <cell r="C225" t="str">
            <v>2.56.50</v>
          </cell>
        </row>
        <row r="226">
          <cell r="A226">
            <v>220</v>
          </cell>
          <cell r="B226">
            <v>37</v>
          </cell>
          <cell r="C226" t="str">
            <v>2.56.56</v>
          </cell>
        </row>
        <row r="227">
          <cell r="A227">
            <v>221</v>
          </cell>
          <cell r="B227">
            <v>356</v>
          </cell>
          <cell r="C227" t="str">
            <v>2.57.06</v>
          </cell>
        </row>
        <row r="228">
          <cell r="A228">
            <v>222</v>
          </cell>
          <cell r="B228">
            <v>450</v>
          </cell>
          <cell r="C228" t="str">
            <v>2.57.18</v>
          </cell>
        </row>
        <row r="229">
          <cell r="A229">
            <v>223</v>
          </cell>
          <cell r="B229">
            <v>176</v>
          </cell>
          <cell r="C229" t="str">
            <v>2.57.18</v>
          </cell>
        </row>
        <row r="230">
          <cell r="A230">
            <v>224</v>
          </cell>
          <cell r="B230">
            <v>375</v>
          </cell>
          <cell r="C230" t="str">
            <v>2.57.26</v>
          </cell>
        </row>
        <row r="231">
          <cell r="A231">
            <v>225</v>
          </cell>
          <cell r="B231">
            <v>137</v>
          </cell>
          <cell r="C231" t="str">
            <v>2.57.35</v>
          </cell>
        </row>
        <row r="232">
          <cell r="A232">
            <v>226</v>
          </cell>
          <cell r="B232">
            <v>274</v>
          </cell>
          <cell r="C232" t="str">
            <v>2.57.37</v>
          </cell>
        </row>
        <row r="233">
          <cell r="A233">
            <v>227</v>
          </cell>
          <cell r="B233">
            <v>111</v>
          </cell>
          <cell r="C233" t="str">
            <v>2.57.40</v>
          </cell>
        </row>
        <row r="234">
          <cell r="A234">
            <v>228</v>
          </cell>
          <cell r="B234">
            <v>17</v>
          </cell>
          <cell r="C234" t="str">
            <v>2.57.49</v>
          </cell>
        </row>
        <row r="235">
          <cell r="A235">
            <v>229</v>
          </cell>
          <cell r="B235">
            <v>301</v>
          </cell>
          <cell r="C235" t="str">
            <v>2.57.53</v>
          </cell>
        </row>
        <row r="236">
          <cell r="A236">
            <v>230</v>
          </cell>
          <cell r="B236">
            <v>227</v>
          </cell>
          <cell r="C236" t="str">
            <v>2.57.56</v>
          </cell>
        </row>
        <row r="237">
          <cell r="A237">
            <v>231</v>
          </cell>
          <cell r="B237">
            <v>57</v>
          </cell>
          <cell r="C237" t="str">
            <v>2.57.58</v>
          </cell>
        </row>
        <row r="238">
          <cell r="A238">
            <v>232</v>
          </cell>
          <cell r="B238">
            <v>302</v>
          </cell>
          <cell r="C238" t="str">
            <v>2.58.01</v>
          </cell>
        </row>
        <row r="239">
          <cell r="A239">
            <v>233</v>
          </cell>
          <cell r="B239">
            <v>38</v>
          </cell>
          <cell r="C239" t="str">
            <v>2.58.03</v>
          </cell>
        </row>
        <row r="240">
          <cell r="A240">
            <v>234</v>
          </cell>
          <cell r="B240">
            <v>342</v>
          </cell>
          <cell r="C240" t="str">
            <v>2.58.05</v>
          </cell>
        </row>
        <row r="241">
          <cell r="A241">
            <v>235</v>
          </cell>
          <cell r="B241">
            <v>233</v>
          </cell>
          <cell r="C241" t="str">
            <v>2.58.34</v>
          </cell>
        </row>
        <row r="242">
          <cell r="A242">
            <v>236</v>
          </cell>
          <cell r="B242">
            <v>441</v>
          </cell>
          <cell r="C242" t="str">
            <v>2.58.44</v>
          </cell>
        </row>
        <row r="243">
          <cell r="A243">
            <v>237</v>
          </cell>
          <cell r="B243">
            <v>239</v>
          </cell>
          <cell r="C243" t="str">
            <v>2.58.50</v>
          </cell>
        </row>
        <row r="244">
          <cell r="A244">
            <v>238</v>
          </cell>
          <cell r="B244">
            <v>432</v>
          </cell>
          <cell r="C244" t="str">
            <v>2.58.58</v>
          </cell>
        </row>
        <row r="245">
          <cell r="A245">
            <v>239</v>
          </cell>
          <cell r="B245">
            <v>138</v>
          </cell>
          <cell r="C245" t="str">
            <v>2.59.11</v>
          </cell>
        </row>
        <row r="246">
          <cell r="A246">
            <v>240</v>
          </cell>
          <cell r="B246">
            <v>260</v>
          </cell>
          <cell r="C246" t="str">
            <v>2.59.15</v>
          </cell>
        </row>
        <row r="247">
          <cell r="A247">
            <v>241</v>
          </cell>
          <cell r="B247">
            <v>352</v>
          </cell>
          <cell r="C247" t="str">
            <v>2.59.18</v>
          </cell>
        </row>
        <row r="248">
          <cell r="A248">
            <v>242</v>
          </cell>
          <cell r="B248">
            <v>341</v>
          </cell>
          <cell r="C248" t="str">
            <v>2.59.20</v>
          </cell>
        </row>
        <row r="249">
          <cell r="A249">
            <v>243</v>
          </cell>
          <cell r="B249">
            <v>414</v>
          </cell>
          <cell r="C249" t="str">
            <v>2.59.27</v>
          </cell>
        </row>
        <row r="250">
          <cell r="A250">
            <v>244</v>
          </cell>
          <cell r="B250">
            <v>317</v>
          </cell>
          <cell r="C250" t="str">
            <v>2.59.57</v>
          </cell>
        </row>
        <row r="251">
          <cell r="A251">
            <v>245</v>
          </cell>
          <cell r="B251">
            <v>334</v>
          </cell>
          <cell r="C251" t="str">
            <v>2.59.59</v>
          </cell>
        </row>
        <row r="252">
          <cell r="A252">
            <v>246</v>
          </cell>
          <cell r="B252">
            <v>358</v>
          </cell>
          <cell r="C252" t="str">
            <v>3.00.10</v>
          </cell>
        </row>
        <row r="253">
          <cell r="A253">
            <v>247</v>
          </cell>
          <cell r="B253">
            <v>146</v>
          </cell>
          <cell r="C253" t="str">
            <v>3.00.46</v>
          </cell>
        </row>
        <row r="254">
          <cell r="A254">
            <v>248</v>
          </cell>
          <cell r="B254">
            <v>246</v>
          </cell>
          <cell r="C254" t="str">
            <v>3.00.51</v>
          </cell>
        </row>
        <row r="255">
          <cell r="A255">
            <v>249</v>
          </cell>
          <cell r="B255">
            <v>141</v>
          </cell>
          <cell r="C255" t="str">
            <v>3.00.54</v>
          </cell>
        </row>
        <row r="256">
          <cell r="A256">
            <v>250</v>
          </cell>
          <cell r="B256">
            <v>395</v>
          </cell>
          <cell r="C256" t="str">
            <v>3.00.54</v>
          </cell>
        </row>
        <row r="257">
          <cell r="A257">
            <v>251</v>
          </cell>
          <cell r="B257">
            <v>265</v>
          </cell>
          <cell r="C257" t="str">
            <v>3.00.58</v>
          </cell>
        </row>
        <row r="258">
          <cell r="A258">
            <v>252</v>
          </cell>
          <cell r="B258">
            <v>371</v>
          </cell>
          <cell r="C258" t="str">
            <v>3.01.36</v>
          </cell>
        </row>
        <row r="259">
          <cell r="A259">
            <v>253</v>
          </cell>
          <cell r="B259">
            <v>379</v>
          </cell>
          <cell r="C259" t="str">
            <v>3.02.03</v>
          </cell>
        </row>
        <row r="260">
          <cell r="A260">
            <v>254</v>
          </cell>
          <cell r="B260">
            <v>446</v>
          </cell>
          <cell r="C260" t="str">
            <v>3.02.58</v>
          </cell>
        </row>
        <row r="261">
          <cell r="A261">
            <v>255</v>
          </cell>
          <cell r="B261">
            <v>19</v>
          </cell>
          <cell r="C261" t="str">
            <v>3.03.19</v>
          </cell>
        </row>
        <row r="262">
          <cell r="A262">
            <v>256</v>
          </cell>
          <cell r="B262">
            <v>345</v>
          </cell>
          <cell r="C262" t="str">
            <v>3.03.37</v>
          </cell>
        </row>
        <row r="263">
          <cell r="A263">
            <v>257</v>
          </cell>
          <cell r="B263">
            <v>405</v>
          </cell>
          <cell r="C263" t="str">
            <v>3.03.40</v>
          </cell>
        </row>
        <row r="264">
          <cell r="A264">
            <v>258</v>
          </cell>
          <cell r="B264">
            <v>126</v>
          </cell>
          <cell r="C264" t="str">
            <v>3.03.45</v>
          </cell>
        </row>
        <row r="265">
          <cell r="A265">
            <v>259</v>
          </cell>
          <cell r="B265">
            <v>327</v>
          </cell>
          <cell r="C265" t="str">
            <v>3.04.06</v>
          </cell>
        </row>
        <row r="266">
          <cell r="A266">
            <v>260</v>
          </cell>
          <cell r="B266">
            <v>147</v>
          </cell>
          <cell r="C266" t="str">
            <v>3.04.12</v>
          </cell>
        </row>
        <row r="267">
          <cell r="A267">
            <v>261</v>
          </cell>
          <cell r="B267">
            <v>93</v>
          </cell>
          <cell r="C267" t="str">
            <v>3.04.34</v>
          </cell>
        </row>
        <row r="268">
          <cell r="A268">
            <v>262</v>
          </cell>
          <cell r="B268">
            <v>263</v>
          </cell>
          <cell r="C268" t="str">
            <v>3.04.51</v>
          </cell>
        </row>
        <row r="269">
          <cell r="A269">
            <v>263</v>
          </cell>
          <cell r="B269">
            <v>234</v>
          </cell>
          <cell r="C269" t="str">
            <v>3.04.58</v>
          </cell>
        </row>
        <row r="270">
          <cell r="A270">
            <v>264</v>
          </cell>
          <cell r="B270">
            <v>291</v>
          </cell>
          <cell r="C270" t="str">
            <v>3.04.59</v>
          </cell>
        </row>
        <row r="271">
          <cell r="A271">
            <v>265</v>
          </cell>
          <cell r="B271">
            <v>52</v>
          </cell>
          <cell r="C271" t="str">
            <v>3.05.04</v>
          </cell>
        </row>
        <row r="272">
          <cell r="A272">
            <v>266</v>
          </cell>
          <cell r="B272">
            <v>179</v>
          </cell>
          <cell r="C272" t="str">
            <v>3.05.09</v>
          </cell>
        </row>
        <row r="273">
          <cell r="A273">
            <v>267</v>
          </cell>
          <cell r="B273">
            <v>448</v>
          </cell>
          <cell r="C273" t="str">
            <v>3.05.50</v>
          </cell>
        </row>
        <row r="274">
          <cell r="A274">
            <v>268</v>
          </cell>
          <cell r="B274">
            <v>211</v>
          </cell>
          <cell r="C274" t="str">
            <v>3.05.51</v>
          </cell>
        </row>
        <row r="275">
          <cell r="A275">
            <v>269</v>
          </cell>
          <cell r="B275">
            <v>210</v>
          </cell>
          <cell r="C275" t="str">
            <v>3.05.51</v>
          </cell>
        </row>
        <row r="276">
          <cell r="A276">
            <v>270</v>
          </cell>
          <cell r="B276">
            <v>430</v>
          </cell>
          <cell r="C276" t="str">
            <v>3.05.59</v>
          </cell>
        </row>
        <row r="277">
          <cell r="A277">
            <v>271</v>
          </cell>
          <cell r="B277">
            <v>185</v>
          </cell>
          <cell r="C277" t="str">
            <v>3.06.10</v>
          </cell>
        </row>
        <row r="278">
          <cell r="A278">
            <v>272</v>
          </cell>
          <cell r="B278">
            <v>397</v>
          </cell>
          <cell r="C278" t="str">
            <v>3.06.43</v>
          </cell>
        </row>
        <row r="279">
          <cell r="A279">
            <v>273</v>
          </cell>
          <cell r="B279">
            <v>396</v>
          </cell>
          <cell r="C279" t="str">
            <v>3.06.43</v>
          </cell>
        </row>
        <row r="280">
          <cell r="A280">
            <v>274</v>
          </cell>
          <cell r="B280">
            <v>415</v>
          </cell>
          <cell r="C280" t="str">
            <v>3.06.48</v>
          </cell>
        </row>
        <row r="281">
          <cell r="A281">
            <v>275</v>
          </cell>
          <cell r="B281">
            <v>309</v>
          </cell>
          <cell r="C281" t="str">
            <v>3.06.58</v>
          </cell>
        </row>
        <row r="282">
          <cell r="A282">
            <v>276</v>
          </cell>
          <cell r="B282">
            <v>328</v>
          </cell>
          <cell r="C282" t="str">
            <v>3.06.58</v>
          </cell>
        </row>
        <row r="283">
          <cell r="A283">
            <v>277</v>
          </cell>
          <cell r="B283">
            <v>28</v>
          </cell>
          <cell r="C283" t="str">
            <v>3.07.12</v>
          </cell>
        </row>
        <row r="284">
          <cell r="A284">
            <v>278</v>
          </cell>
          <cell r="B284">
            <v>177</v>
          </cell>
          <cell r="C284" t="str">
            <v>3.08.06</v>
          </cell>
        </row>
        <row r="285">
          <cell r="A285">
            <v>279</v>
          </cell>
          <cell r="B285">
            <v>66</v>
          </cell>
          <cell r="C285" t="str">
            <v>3.08.18</v>
          </cell>
        </row>
        <row r="286">
          <cell r="A286">
            <v>280</v>
          </cell>
          <cell r="B286">
            <v>355</v>
          </cell>
          <cell r="C286" t="str">
            <v>3.08.24</v>
          </cell>
        </row>
        <row r="287">
          <cell r="A287">
            <v>281</v>
          </cell>
          <cell r="B287">
            <v>196</v>
          </cell>
          <cell r="C287" t="str">
            <v>3.08.26</v>
          </cell>
        </row>
        <row r="288">
          <cell r="A288">
            <v>282</v>
          </cell>
          <cell r="B288">
            <v>443</v>
          </cell>
          <cell r="C288" t="str">
            <v>3.08.45</v>
          </cell>
        </row>
        <row r="289">
          <cell r="A289">
            <v>283</v>
          </cell>
          <cell r="B289">
            <v>451</v>
          </cell>
          <cell r="C289" t="str">
            <v>3.08.45</v>
          </cell>
        </row>
        <row r="290">
          <cell r="A290">
            <v>284</v>
          </cell>
          <cell r="B290">
            <v>273</v>
          </cell>
          <cell r="C290" t="str">
            <v>3.08.52</v>
          </cell>
        </row>
        <row r="291">
          <cell r="A291">
            <v>285</v>
          </cell>
          <cell r="B291">
            <v>32</v>
          </cell>
          <cell r="C291" t="str">
            <v>3.09.42</v>
          </cell>
        </row>
        <row r="292">
          <cell r="A292">
            <v>286</v>
          </cell>
          <cell r="B292">
            <v>40</v>
          </cell>
          <cell r="C292" t="str">
            <v>3.09.44</v>
          </cell>
        </row>
        <row r="293">
          <cell r="A293">
            <v>287</v>
          </cell>
          <cell r="B293">
            <v>190</v>
          </cell>
          <cell r="C293" t="str">
            <v>3.09.50</v>
          </cell>
        </row>
        <row r="294">
          <cell r="A294">
            <v>288</v>
          </cell>
          <cell r="B294">
            <v>340</v>
          </cell>
          <cell r="C294" t="str">
            <v>3.10.30</v>
          </cell>
        </row>
        <row r="295">
          <cell r="A295">
            <v>289</v>
          </cell>
          <cell r="B295">
            <v>346</v>
          </cell>
          <cell r="C295" t="str">
            <v>3.10.36</v>
          </cell>
        </row>
        <row r="296">
          <cell r="A296">
            <v>290</v>
          </cell>
          <cell r="B296">
            <v>335</v>
          </cell>
          <cell r="C296" t="str">
            <v>3.11.30</v>
          </cell>
        </row>
        <row r="297">
          <cell r="A297">
            <v>291</v>
          </cell>
          <cell r="B297">
            <v>361</v>
          </cell>
          <cell r="C297" t="str">
            <v>3.11.46</v>
          </cell>
        </row>
        <row r="298">
          <cell r="A298">
            <v>292</v>
          </cell>
          <cell r="B298">
            <v>305</v>
          </cell>
          <cell r="C298" t="str">
            <v>3.11.49</v>
          </cell>
        </row>
        <row r="299">
          <cell r="A299">
            <v>293</v>
          </cell>
          <cell r="B299">
            <v>45</v>
          </cell>
          <cell r="C299" t="str">
            <v>3.11.50</v>
          </cell>
        </row>
        <row r="300">
          <cell r="A300">
            <v>294</v>
          </cell>
          <cell r="B300">
            <v>124</v>
          </cell>
          <cell r="C300" t="str">
            <v>3.11.58</v>
          </cell>
        </row>
        <row r="301">
          <cell r="A301">
            <v>295</v>
          </cell>
          <cell r="B301">
            <v>296</v>
          </cell>
          <cell r="C301" t="str">
            <v>3.12.02</v>
          </cell>
        </row>
        <row r="302">
          <cell r="A302">
            <v>296</v>
          </cell>
          <cell r="B302">
            <v>373</v>
          </cell>
          <cell r="C302" t="str">
            <v>3.12.21</v>
          </cell>
        </row>
        <row r="303">
          <cell r="A303">
            <v>297</v>
          </cell>
          <cell r="B303">
            <v>404</v>
          </cell>
          <cell r="C303" t="str">
            <v>3.12.31</v>
          </cell>
        </row>
        <row r="304">
          <cell r="A304">
            <v>298</v>
          </cell>
          <cell r="B304">
            <v>452</v>
          </cell>
          <cell r="C304" t="str">
            <v>3.12.33</v>
          </cell>
        </row>
        <row r="305">
          <cell r="A305">
            <v>299</v>
          </cell>
          <cell r="B305">
            <v>360</v>
          </cell>
          <cell r="C305" t="str">
            <v>3.12.53</v>
          </cell>
        </row>
        <row r="306">
          <cell r="A306">
            <v>300</v>
          </cell>
          <cell r="B306">
            <v>194</v>
          </cell>
          <cell r="C306" t="str">
            <v>3.12.55</v>
          </cell>
        </row>
        <row r="307">
          <cell r="A307">
            <v>301</v>
          </cell>
          <cell r="B307">
            <v>41</v>
          </cell>
          <cell r="C307" t="str">
            <v>3.13.06</v>
          </cell>
        </row>
        <row r="308">
          <cell r="A308">
            <v>302</v>
          </cell>
          <cell r="B308">
            <v>181</v>
          </cell>
          <cell r="C308" t="str">
            <v>3.13.06</v>
          </cell>
        </row>
        <row r="309">
          <cell r="A309">
            <v>303</v>
          </cell>
          <cell r="B309">
            <v>157</v>
          </cell>
          <cell r="C309" t="str">
            <v>3.13.14</v>
          </cell>
        </row>
        <row r="310">
          <cell r="A310">
            <v>304</v>
          </cell>
          <cell r="B310">
            <v>376</v>
          </cell>
          <cell r="C310" t="str">
            <v>3.13.23</v>
          </cell>
        </row>
        <row r="311">
          <cell r="A311">
            <v>305</v>
          </cell>
          <cell r="B311">
            <v>363</v>
          </cell>
          <cell r="C311" t="str">
            <v>3.13.27</v>
          </cell>
        </row>
        <row r="312">
          <cell r="A312">
            <v>306</v>
          </cell>
          <cell r="B312">
            <v>400</v>
          </cell>
          <cell r="C312" t="str">
            <v>3.13.42</v>
          </cell>
        </row>
        <row r="313">
          <cell r="A313">
            <v>307</v>
          </cell>
          <cell r="B313">
            <v>13</v>
          </cell>
          <cell r="C313" t="str">
            <v>3.15.14</v>
          </cell>
        </row>
        <row r="314">
          <cell r="A314">
            <v>308</v>
          </cell>
          <cell r="B314">
            <v>143</v>
          </cell>
          <cell r="C314" t="str">
            <v>3.15.44</v>
          </cell>
        </row>
        <row r="315">
          <cell r="A315">
            <v>309</v>
          </cell>
          <cell r="B315">
            <v>333</v>
          </cell>
          <cell r="C315" t="str">
            <v>3.16.10</v>
          </cell>
        </row>
        <row r="316">
          <cell r="A316">
            <v>310</v>
          </cell>
          <cell r="B316">
            <v>136</v>
          </cell>
          <cell r="C316" t="str">
            <v>3.16.19</v>
          </cell>
        </row>
        <row r="317">
          <cell r="A317">
            <v>311</v>
          </cell>
          <cell r="B317">
            <v>20</v>
          </cell>
          <cell r="C317" t="str">
            <v>3.16.21</v>
          </cell>
        </row>
        <row r="318">
          <cell r="A318">
            <v>312</v>
          </cell>
          <cell r="B318">
            <v>25</v>
          </cell>
          <cell r="C318" t="str">
            <v>3.16.21</v>
          </cell>
        </row>
        <row r="319">
          <cell r="A319">
            <v>313</v>
          </cell>
          <cell r="B319">
            <v>331</v>
          </cell>
          <cell r="C319" t="str">
            <v>3.16.43</v>
          </cell>
        </row>
        <row r="320">
          <cell r="A320">
            <v>314</v>
          </cell>
          <cell r="B320">
            <v>156</v>
          </cell>
          <cell r="C320" t="str">
            <v>3.17.11</v>
          </cell>
        </row>
        <row r="321">
          <cell r="A321">
            <v>315</v>
          </cell>
          <cell r="B321">
            <v>254</v>
          </cell>
          <cell r="C321" t="str">
            <v>3.17.23</v>
          </cell>
        </row>
        <row r="322">
          <cell r="A322">
            <v>316</v>
          </cell>
          <cell r="B322">
            <v>63</v>
          </cell>
          <cell r="C322" t="str">
            <v>3.17.27</v>
          </cell>
        </row>
        <row r="323">
          <cell r="A323">
            <v>317</v>
          </cell>
          <cell r="B323">
            <v>213</v>
          </cell>
          <cell r="C323" t="str">
            <v>3.17.53</v>
          </cell>
        </row>
        <row r="324">
          <cell r="A324">
            <v>318</v>
          </cell>
          <cell r="B324">
            <v>300</v>
          </cell>
          <cell r="C324" t="str">
            <v>3.18.28</v>
          </cell>
        </row>
        <row r="325">
          <cell r="A325">
            <v>319</v>
          </cell>
          <cell r="B325">
            <v>103</v>
          </cell>
          <cell r="C325" t="str">
            <v>3.18.45</v>
          </cell>
        </row>
        <row r="326">
          <cell r="A326">
            <v>320</v>
          </cell>
          <cell r="B326">
            <v>122</v>
          </cell>
          <cell r="C326" t="str">
            <v>3.18.48</v>
          </cell>
        </row>
        <row r="327">
          <cell r="A327">
            <v>321</v>
          </cell>
          <cell r="B327">
            <v>121</v>
          </cell>
          <cell r="C327" t="str">
            <v>3.18.49</v>
          </cell>
        </row>
        <row r="328">
          <cell r="A328">
            <v>322</v>
          </cell>
          <cell r="B328">
            <v>337</v>
          </cell>
          <cell r="C328" t="str">
            <v>3.18.49</v>
          </cell>
        </row>
        <row r="329">
          <cell r="A329">
            <v>323</v>
          </cell>
          <cell r="B329">
            <v>383</v>
          </cell>
          <cell r="C329" t="str">
            <v>3.19.15</v>
          </cell>
        </row>
        <row r="330">
          <cell r="A330">
            <v>324</v>
          </cell>
          <cell r="B330">
            <v>420</v>
          </cell>
          <cell r="C330" t="str">
            <v>3.19.20</v>
          </cell>
        </row>
        <row r="331">
          <cell r="A331">
            <v>325</v>
          </cell>
          <cell r="B331">
            <v>386</v>
          </cell>
          <cell r="C331" t="str">
            <v>3.19.54</v>
          </cell>
        </row>
        <row r="332">
          <cell r="A332">
            <v>326</v>
          </cell>
          <cell r="B332">
            <v>433</v>
          </cell>
          <cell r="C332" t="str">
            <v>3.20.26</v>
          </cell>
        </row>
        <row r="333">
          <cell r="A333">
            <v>327</v>
          </cell>
          <cell r="B333">
            <v>348</v>
          </cell>
          <cell r="C333" t="str">
            <v>3.20.39</v>
          </cell>
        </row>
        <row r="334">
          <cell r="A334">
            <v>328</v>
          </cell>
          <cell r="B334">
            <v>297</v>
          </cell>
          <cell r="C334" t="str">
            <v>3.20.40</v>
          </cell>
        </row>
        <row r="335">
          <cell r="A335">
            <v>329</v>
          </cell>
          <cell r="B335">
            <v>336</v>
          </cell>
          <cell r="C335" t="str">
            <v>3.20.46</v>
          </cell>
        </row>
        <row r="336">
          <cell r="A336">
            <v>330</v>
          </cell>
          <cell r="B336">
            <v>109</v>
          </cell>
          <cell r="C336" t="str">
            <v>3.21.00</v>
          </cell>
        </row>
        <row r="337">
          <cell r="A337">
            <v>331</v>
          </cell>
          <cell r="B337">
            <v>120</v>
          </cell>
          <cell r="C337" t="str">
            <v>3.23.02</v>
          </cell>
        </row>
        <row r="338">
          <cell r="A338">
            <v>332</v>
          </cell>
          <cell r="B338">
            <v>67</v>
          </cell>
          <cell r="C338" t="str">
            <v>3.23.05</v>
          </cell>
        </row>
        <row r="339">
          <cell r="A339">
            <v>333</v>
          </cell>
          <cell r="B339">
            <v>321</v>
          </cell>
          <cell r="C339" t="str">
            <v>3.23.11</v>
          </cell>
        </row>
        <row r="340">
          <cell r="A340">
            <v>334</v>
          </cell>
          <cell r="B340">
            <v>160</v>
          </cell>
          <cell r="C340" t="str">
            <v>3.23.19</v>
          </cell>
        </row>
        <row r="341">
          <cell r="A341">
            <v>335</v>
          </cell>
          <cell r="B341">
            <v>237</v>
          </cell>
          <cell r="C341" t="str">
            <v>3.23.40</v>
          </cell>
        </row>
        <row r="342">
          <cell r="A342">
            <v>336</v>
          </cell>
          <cell r="B342">
            <v>70</v>
          </cell>
          <cell r="C342" t="str">
            <v>3.24.06</v>
          </cell>
        </row>
        <row r="343">
          <cell r="A343">
            <v>337</v>
          </cell>
          <cell r="B343">
            <v>49</v>
          </cell>
          <cell r="C343" t="str">
            <v>3.24.23</v>
          </cell>
        </row>
        <row r="344">
          <cell r="A344">
            <v>338</v>
          </cell>
          <cell r="B344">
            <v>62</v>
          </cell>
          <cell r="C344" t="str">
            <v>3.24.26</v>
          </cell>
        </row>
        <row r="345">
          <cell r="A345">
            <v>339</v>
          </cell>
          <cell r="B345">
            <v>5</v>
          </cell>
          <cell r="C345" t="str">
            <v>3.24.31</v>
          </cell>
        </row>
        <row r="346">
          <cell r="A346">
            <v>340</v>
          </cell>
          <cell r="B346">
            <v>110</v>
          </cell>
          <cell r="C346" t="str">
            <v>3.25.21</v>
          </cell>
        </row>
        <row r="347">
          <cell r="A347">
            <v>341</v>
          </cell>
          <cell r="B347">
            <v>411</v>
          </cell>
          <cell r="C347" t="str">
            <v>3.25.26</v>
          </cell>
        </row>
        <row r="348">
          <cell r="A348">
            <v>342</v>
          </cell>
          <cell r="B348">
            <v>410</v>
          </cell>
          <cell r="C348" t="str">
            <v>3.25.27</v>
          </cell>
        </row>
        <row r="349">
          <cell r="A349">
            <v>343</v>
          </cell>
          <cell r="B349">
            <v>255</v>
          </cell>
          <cell r="C349" t="str">
            <v>3.26.06</v>
          </cell>
        </row>
        <row r="350">
          <cell r="A350">
            <v>344</v>
          </cell>
          <cell r="B350">
            <v>322</v>
          </cell>
          <cell r="C350" t="str">
            <v>3.26.06</v>
          </cell>
        </row>
        <row r="351">
          <cell r="A351">
            <v>345</v>
          </cell>
          <cell r="B351">
            <v>278</v>
          </cell>
          <cell r="C351" t="str">
            <v>3.27.01</v>
          </cell>
        </row>
        <row r="352">
          <cell r="A352">
            <v>346</v>
          </cell>
          <cell r="B352">
            <v>369</v>
          </cell>
          <cell r="C352" t="str">
            <v>3.28.23</v>
          </cell>
        </row>
        <row r="353">
          <cell r="A353">
            <v>347</v>
          </cell>
          <cell r="B353">
            <v>284</v>
          </cell>
          <cell r="C353" t="str">
            <v>3.28.24</v>
          </cell>
        </row>
        <row r="354">
          <cell r="A354">
            <v>348</v>
          </cell>
          <cell r="B354">
            <v>408</v>
          </cell>
          <cell r="C354" t="str">
            <v>3.29.04</v>
          </cell>
        </row>
        <row r="355">
          <cell r="A355">
            <v>349</v>
          </cell>
          <cell r="B355">
            <v>97</v>
          </cell>
          <cell r="C355" t="str">
            <v>3.29.42</v>
          </cell>
        </row>
        <row r="356">
          <cell r="A356">
            <v>350</v>
          </cell>
          <cell r="B356">
            <v>412</v>
          </cell>
          <cell r="C356" t="str">
            <v>3.30.09</v>
          </cell>
        </row>
        <row r="357">
          <cell r="A357">
            <v>351</v>
          </cell>
          <cell r="B357">
            <v>269</v>
          </cell>
          <cell r="C357" t="str">
            <v>3.31.59</v>
          </cell>
        </row>
        <row r="358">
          <cell r="A358">
            <v>352</v>
          </cell>
          <cell r="B358">
            <v>205</v>
          </cell>
          <cell r="C358" t="str">
            <v>3.32.46</v>
          </cell>
        </row>
        <row r="359">
          <cell r="A359">
            <v>353</v>
          </cell>
          <cell r="B359">
            <v>261</v>
          </cell>
          <cell r="C359" t="str">
            <v>3.33.05</v>
          </cell>
        </row>
        <row r="360">
          <cell r="A360">
            <v>354</v>
          </cell>
          <cell r="B360">
            <v>164</v>
          </cell>
          <cell r="C360" t="str">
            <v>3.33.35</v>
          </cell>
        </row>
        <row r="361">
          <cell r="A361">
            <v>355</v>
          </cell>
          <cell r="B361">
            <v>366</v>
          </cell>
          <cell r="C361" t="str">
            <v>3.34.59</v>
          </cell>
        </row>
        <row r="362">
          <cell r="A362">
            <v>356</v>
          </cell>
          <cell r="B362">
            <v>287</v>
          </cell>
          <cell r="C362" t="str">
            <v>3.36.01</v>
          </cell>
        </row>
        <row r="363">
          <cell r="A363">
            <v>357</v>
          </cell>
          <cell r="B363">
            <v>229</v>
          </cell>
          <cell r="C363" t="str">
            <v>3.36.08</v>
          </cell>
        </row>
        <row r="364">
          <cell r="A364">
            <v>358</v>
          </cell>
          <cell r="B364">
            <v>232</v>
          </cell>
          <cell r="C364" t="str">
            <v>3.38.57</v>
          </cell>
        </row>
        <row r="365">
          <cell r="A365">
            <v>359</v>
          </cell>
          <cell r="B365">
            <v>272</v>
          </cell>
          <cell r="C365" t="str">
            <v>3.39.11</v>
          </cell>
        </row>
        <row r="366">
          <cell r="A366">
            <v>360</v>
          </cell>
          <cell r="B366">
            <v>280</v>
          </cell>
          <cell r="C366" t="str">
            <v>3.39.18</v>
          </cell>
        </row>
        <row r="367">
          <cell r="A367">
            <v>361</v>
          </cell>
          <cell r="B367">
            <v>377</v>
          </cell>
          <cell r="C367" t="str">
            <v>3.39.38</v>
          </cell>
        </row>
        <row r="368">
          <cell r="A368">
            <v>362</v>
          </cell>
          <cell r="B368">
            <v>8</v>
          </cell>
          <cell r="C368" t="str">
            <v>3.47.42</v>
          </cell>
        </row>
        <row r="369">
          <cell r="A369">
            <v>363</v>
          </cell>
          <cell r="B369">
            <v>288</v>
          </cell>
          <cell r="C369" t="str">
            <v>3.50.06</v>
          </cell>
        </row>
        <row r="370">
          <cell r="A370">
            <v>364</v>
          </cell>
          <cell r="B370">
            <v>320</v>
          </cell>
          <cell r="C370" t="str">
            <v>3.50.08</v>
          </cell>
        </row>
        <row r="371">
          <cell r="A371">
            <v>365</v>
          </cell>
          <cell r="B371">
            <v>286</v>
          </cell>
          <cell r="C371" t="str">
            <v>3.52.17</v>
          </cell>
        </row>
        <row r="372">
          <cell r="A372">
            <v>366</v>
          </cell>
          <cell r="B372">
            <v>250</v>
          </cell>
          <cell r="C372" t="str">
            <v>3.52.50</v>
          </cell>
        </row>
        <row r="373">
          <cell r="A373">
            <v>367</v>
          </cell>
        </row>
        <row r="374">
          <cell r="A374">
            <v>368</v>
          </cell>
        </row>
        <row r="375">
          <cell r="A375">
            <v>369</v>
          </cell>
        </row>
        <row r="376">
          <cell r="A376">
            <v>370</v>
          </cell>
        </row>
        <row r="377">
          <cell r="A377">
            <v>371</v>
          </cell>
        </row>
        <row r="378">
          <cell r="A378">
            <v>372</v>
          </cell>
        </row>
        <row r="379">
          <cell r="A379">
            <v>373</v>
          </cell>
        </row>
        <row r="380">
          <cell r="A380">
            <v>374</v>
          </cell>
        </row>
        <row r="381">
          <cell r="A381">
            <v>375</v>
          </cell>
        </row>
        <row r="382">
          <cell r="A382">
            <v>376</v>
          </cell>
        </row>
        <row r="383">
          <cell r="A383">
            <v>377</v>
          </cell>
        </row>
        <row r="384">
          <cell r="A384">
            <v>378</v>
          </cell>
        </row>
        <row r="385">
          <cell r="A385">
            <v>379</v>
          </cell>
        </row>
        <row r="386">
          <cell r="A386">
            <v>380</v>
          </cell>
        </row>
        <row r="387">
          <cell r="A387">
            <v>381</v>
          </cell>
        </row>
        <row r="388">
          <cell r="A388">
            <v>382</v>
          </cell>
        </row>
        <row r="389">
          <cell r="A389">
            <v>383</v>
          </cell>
        </row>
        <row r="390">
          <cell r="A390">
            <v>384</v>
          </cell>
        </row>
        <row r="391">
          <cell r="A391">
            <v>385</v>
          </cell>
        </row>
        <row r="392">
          <cell r="A392">
            <v>386</v>
          </cell>
        </row>
        <row r="393">
          <cell r="A393">
            <v>387</v>
          </cell>
        </row>
        <row r="394">
          <cell r="A394">
            <v>388</v>
          </cell>
        </row>
        <row r="395">
          <cell r="A395">
            <v>389</v>
          </cell>
        </row>
        <row r="396">
          <cell r="A396">
            <v>390</v>
          </cell>
        </row>
        <row r="397">
          <cell r="A397">
            <v>391</v>
          </cell>
        </row>
        <row r="398">
          <cell r="A398">
            <v>392</v>
          </cell>
        </row>
        <row r="399">
          <cell r="A399">
            <v>393</v>
          </cell>
        </row>
        <row r="400">
          <cell r="A400">
            <v>394</v>
          </cell>
        </row>
        <row r="401">
          <cell r="A401">
            <v>395</v>
          </cell>
        </row>
        <row r="402">
          <cell r="A402">
            <v>396</v>
          </cell>
        </row>
        <row r="403">
          <cell r="A403">
            <v>397</v>
          </cell>
        </row>
        <row r="404">
          <cell r="A404">
            <v>398</v>
          </cell>
        </row>
        <row r="405">
          <cell r="A405">
            <v>399</v>
          </cell>
        </row>
        <row r="406">
          <cell r="A406">
            <v>400</v>
          </cell>
        </row>
        <row r="407">
          <cell r="A407">
            <v>401</v>
          </cell>
        </row>
        <row r="408">
          <cell r="A408">
            <v>402</v>
          </cell>
        </row>
        <row r="409">
          <cell r="A409">
            <v>403</v>
          </cell>
        </row>
        <row r="410">
          <cell r="A410">
            <v>404</v>
          </cell>
        </row>
        <row r="411">
          <cell r="A411">
            <v>405</v>
          </cell>
        </row>
        <row r="412">
          <cell r="A412">
            <v>406</v>
          </cell>
        </row>
        <row r="413">
          <cell r="A413">
            <v>407</v>
          </cell>
        </row>
        <row r="414">
          <cell r="A414">
            <v>408</v>
          </cell>
        </row>
        <row r="415">
          <cell r="A415">
            <v>409</v>
          </cell>
        </row>
        <row r="416">
          <cell r="A416">
            <v>410</v>
          </cell>
        </row>
        <row r="417">
          <cell r="A417">
            <v>411</v>
          </cell>
        </row>
        <row r="418">
          <cell r="A418">
            <v>412</v>
          </cell>
        </row>
        <row r="419">
          <cell r="A419">
            <v>413</v>
          </cell>
        </row>
        <row r="420">
          <cell r="A420">
            <v>414</v>
          </cell>
        </row>
        <row r="421">
          <cell r="A421">
            <v>415</v>
          </cell>
        </row>
        <row r="422">
          <cell r="A422">
            <v>416</v>
          </cell>
        </row>
        <row r="423">
          <cell r="A423">
            <v>417</v>
          </cell>
        </row>
        <row r="424">
          <cell r="A424">
            <v>418</v>
          </cell>
        </row>
        <row r="425">
          <cell r="A425">
            <v>419</v>
          </cell>
        </row>
        <row r="426">
          <cell r="A426">
            <v>420</v>
          </cell>
        </row>
        <row r="427">
          <cell r="A427">
            <v>421</v>
          </cell>
        </row>
        <row r="428">
          <cell r="A428">
            <v>422</v>
          </cell>
        </row>
        <row r="429">
          <cell r="A429">
            <v>423</v>
          </cell>
        </row>
        <row r="430">
          <cell r="A430">
            <v>424</v>
          </cell>
        </row>
        <row r="431">
          <cell r="A431">
            <v>425</v>
          </cell>
        </row>
        <row r="432">
          <cell r="A432">
            <v>426</v>
          </cell>
        </row>
        <row r="433">
          <cell r="A433">
            <v>427</v>
          </cell>
        </row>
        <row r="434">
          <cell r="A434">
            <v>428</v>
          </cell>
        </row>
        <row r="435">
          <cell r="A435">
            <v>429</v>
          </cell>
        </row>
        <row r="436">
          <cell r="A436">
            <v>430</v>
          </cell>
        </row>
        <row r="437">
          <cell r="A437">
            <v>431</v>
          </cell>
        </row>
        <row r="438">
          <cell r="A438">
            <v>432</v>
          </cell>
        </row>
        <row r="439">
          <cell r="A439">
            <v>433</v>
          </cell>
        </row>
        <row r="440">
          <cell r="A440">
            <v>434</v>
          </cell>
        </row>
        <row r="441">
          <cell r="A441">
            <v>435</v>
          </cell>
        </row>
        <row r="442">
          <cell r="A442">
            <v>436</v>
          </cell>
        </row>
        <row r="443">
          <cell r="A443">
            <v>437</v>
          </cell>
        </row>
        <row r="444">
          <cell r="A444">
            <v>438</v>
          </cell>
        </row>
        <row r="445">
          <cell r="A445">
            <v>439</v>
          </cell>
        </row>
        <row r="446">
          <cell r="A446">
            <v>440</v>
          </cell>
        </row>
        <row r="447">
          <cell r="A447">
            <v>441</v>
          </cell>
        </row>
        <row r="448">
          <cell r="A448">
            <v>442</v>
          </cell>
        </row>
        <row r="449">
          <cell r="A449">
            <v>443</v>
          </cell>
        </row>
        <row r="450">
          <cell r="A450">
            <v>444</v>
          </cell>
        </row>
        <row r="451">
          <cell r="A451">
            <v>445</v>
          </cell>
        </row>
        <row r="452">
          <cell r="A452">
            <v>446</v>
          </cell>
        </row>
        <row r="453">
          <cell r="A453">
            <v>447</v>
          </cell>
        </row>
        <row r="454">
          <cell r="A454">
            <v>448</v>
          </cell>
        </row>
        <row r="455">
          <cell r="A455">
            <v>449</v>
          </cell>
        </row>
        <row r="456">
          <cell r="A456">
            <v>450</v>
          </cell>
        </row>
        <row r="457">
          <cell r="A457">
            <v>451</v>
          </cell>
        </row>
        <row r="458">
          <cell r="A458">
            <v>452</v>
          </cell>
        </row>
        <row r="459">
          <cell r="A459">
            <v>453</v>
          </cell>
        </row>
        <row r="460">
          <cell r="A460">
            <v>454</v>
          </cell>
        </row>
        <row r="461">
          <cell r="A461">
            <v>455</v>
          </cell>
        </row>
        <row r="462">
          <cell r="A462">
            <v>456</v>
          </cell>
        </row>
        <row r="463">
          <cell r="A463">
            <v>457</v>
          </cell>
        </row>
        <row r="464">
          <cell r="A464">
            <v>458</v>
          </cell>
        </row>
        <row r="465">
          <cell r="A465">
            <v>459</v>
          </cell>
        </row>
        <row r="466">
          <cell r="A466">
            <v>460</v>
          </cell>
        </row>
        <row r="467">
          <cell r="A467">
            <v>461</v>
          </cell>
        </row>
        <row r="468">
          <cell r="A468">
            <v>462</v>
          </cell>
        </row>
        <row r="469">
          <cell r="A469">
            <v>463</v>
          </cell>
        </row>
        <row r="470">
          <cell r="A470">
            <v>464</v>
          </cell>
        </row>
        <row r="471">
          <cell r="A471">
            <v>465</v>
          </cell>
        </row>
        <row r="472">
          <cell r="A472">
            <v>466</v>
          </cell>
        </row>
        <row r="473">
          <cell r="A473">
            <v>467</v>
          </cell>
        </row>
        <row r="474">
          <cell r="A474">
            <v>468</v>
          </cell>
        </row>
        <row r="475">
          <cell r="A475">
            <v>469</v>
          </cell>
        </row>
        <row r="476">
          <cell r="A476">
            <v>470</v>
          </cell>
        </row>
        <row r="477">
          <cell r="A477">
            <v>471</v>
          </cell>
        </row>
        <row r="478">
          <cell r="A478">
            <v>472</v>
          </cell>
        </row>
        <row r="479">
          <cell r="A479">
            <v>473</v>
          </cell>
        </row>
        <row r="480">
          <cell r="A480">
            <v>474</v>
          </cell>
        </row>
        <row r="481">
          <cell r="A481">
            <v>475</v>
          </cell>
        </row>
        <row r="482">
          <cell r="A482">
            <v>476</v>
          </cell>
        </row>
        <row r="483">
          <cell r="A483">
            <v>477</v>
          </cell>
        </row>
        <row r="484">
          <cell r="A484">
            <v>478</v>
          </cell>
        </row>
        <row r="485">
          <cell r="A485">
            <v>479</v>
          </cell>
        </row>
        <row r="486">
          <cell r="A486">
            <v>480</v>
          </cell>
        </row>
        <row r="487">
          <cell r="A487">
            <v>481</v>
          </cell>
        </row>
        <row r="488">
          <cell r="A488">
            <v>482</v>
          </cell>
        </row>
        <row r="489">
          <cell r="A489">
            <v>483</v>
          </cell>
        </row>
        <row r="490">
          <cell r="A490">
            <v>484</v>
          </cell>
        </row>
        <row r="491">
          <cell r="A491">
            <v>485</v>
          </cell>
        </row>
        <row r="492">
          <cell r="A492">
            <v>486</v>
          </cell>
        </row>
        <row r="493">
          <cell r="A493">
            <v>487</v>
          </cell>
        </row>
        <row r="494">
          <cell r="A494">
            <v>488</v>
          </cell>
        </row>
        <row r="495">
          <cell r="A495">
            <v>489</v>
          </cell>
        </row>
        <row r="496">
          <cell r="A496">
            <v>490</v>
          </cell>
        </row>
        <row r="497">
          <cell r="A497">
            <v>491</v>
          </cell>
        </row>
        <row r="498">
          <cell r="A498">
            <v>492</v>
          </cell>
        </row>
        <row r="499">
          <cell r="A499">
            <v>493</v>
          </cell>
        </row>
        <row r="500">
          <cell r="A500">
            <v>494</v>
          </cell>
        </row>
        <row r="501">
          <cell r="A501">
            <v>495</v>
          </cell>
        </row>
        <row r="502">
          <cell r="A502">
            <v>496</v>
          </cell>
        </row>
        <row r="503">
          <cell r="A503">
            <v>497</v>
          </cell>
        </row>
        <row r="504">
          <cell r="A504">
            <v>498</v>
          </cell>
        </row>
        <row r="505">
          <cell r="A505">
            <v>499</v>
          </cell>
        </row>
        <row r="506">
          <cell r="A506">
            <v>500</v>
          </cell>
        </row>
        <row r="507">
          <cell r="A507">
            <v>501</v>
          </cell>
        </row>
        <row r="508">
          <cell r="A508">
            <v>502</v>
          </cell>
        </row>
        <row r="509">
          <cell r="A509">
            <v>503</v>
          </cell>
        </row>
        <row r="510">
          <cell r="A510">
            <v>504</v>
          </cell>
        </row>
        <row r="511">
          <cell r="A511">
            <v>505</v>
          </cell>
        </row>
        <row r="512">
          <cell r="A512">
            <v>506</v>
          </cell>
        </row>
        <row r="513">
          <cell r="A513">
            <v>507</v>
          </cell>
        </row>
        <row r="514">
          <cell r="A514">
            <v>508</v>
          </cell>
        </row>
        <row r="515">
          <cell r="A515">
            <v>509</v>
          </cell>
        </row>
        <row r="516">
          <cell r="A516">
            <v>510</v>
          </cell>
        </row>
        <row r="517">
          <cell r="A517">
            <v>511</v>
          </cell>
        </row>
        <row r="518">
          <cell r="A518">
            <v>512</v>
          </cell>
        </row>
        <row r="519">
          <cell r="A519">
            <v>513</v>
          </cell>
        </row>
        <row r="520">
          <cell r="A520">
            <v>514</v>
          </cell>
        </row>
        <row r="521">
          <cell r="A521">
            <v>515</v>
          </cell>
        </row>
        <row r="522">
          <cell r="A522">
            <v>516</v>
          </cell>
        </row>
        <row r="523">
          <cell r="A523">
            <v>517</v>
          </cell>
        </row>
        <row r="524">
          <cell r="A524">
            <v>518</v>
          </cell>
        </row>
        <row r="525">
          <cell r="A525">
            <v>519</v>
          </cell>
        </row>
        <row r="526">
          <cell r="A526">
            <v>520</v>
          </cell>
        </row>
        <row r="527">
          <cell r="A527">
            <v>521</v>
          </cell>
        </row>
        <row r="528">
          <cell r="A528">
            <v>522</v>
          </cell>
        </row>
        <row r="529">
          <cell r="A529">
            <v>523</v>
          </cell>
        </row>
        <row r="530">
          <cell r="A530">
            <v>524</v>
          </cell>
        </row>
        <row r="531">
          <cell r="A531">
            <v>525</v>
          </cell>
        </row>
        <row r="532">
          <cell r="A532">
            <v>526</v>
          </cell>
        </row>
        <row r="533">
          <cell r="A533">
            <v>527</v>
          </cell>
        </row>
        <row r="534">
          <cell r="A534">
            <v>528</v>
          </cell>
        </row>
        <row r="535">
          <cell r="A535">
            <v>529</v>
          </cell>
        </row>
        <row r="536">
          <cell r="A536">
            <v>530</v>
          </cell>
        </row>
        <row r="537">
          <cell r="A537">
            <v>531</v>
          </cell>
        </row>
        <row r="538">
          <cell r="A538">
            <v>532</v>
          </cell>
        </row>
        <row r="539">
          <cell r="A539">
            <v>533</v>
          </cell>
        </row>
        <row r="540">
          <cell r="A540">
            <v>534</v>
          </cell>
        </row>
        <row r="541">
          <cell r="A541">
            <v>535</v>
          </cell>
        </row>
        <row r="542">
          <cell r="A542">
            <v>536</v>
          </cell>
        </row>
        <row r="543">
          <cell r="A543">
            <v>537</v>
          </cell>
        </row>
        <row r="544">
          <cell r="A544">
            <v>538</v>
          </cell>
        </row>
        <row r="545">
          <cell r="A545">
            <v>539</v>
          </cell>
        </row>
        <row r="546">
          <cell r="A546">
            <v>540</v>
          </cell>
        </row>
        <row r="547">
          <cell r="A547">
            <v>541</v>
          </cell>
        </row>
        <row r="548">
          <cell r="A548">
            <v>542</v>
          </cell>
        </row>
        <row r="549">
          <cell r="A549">
            <v>543</v>
          </cell>
        </row>
        <row r="550">
          <cell r="A550">
            <v>544</v>
          </cell>
        </row>
        <row r="551">
          <cell r="A551">
            <v>545</v>
          </cell>
        </row>
        <row r="552">
          <cell r="A552">
            <v>546</v>
          </cell>
        </row>
        <row r="553">
          <cell r="A553">
            <v>547</v>
          </cell>
        </row>
        <row r="554">
          <cell r="A554">
            <v>548</v>
          </cell>
        </row>
        <row r="555">
          <cell r="A555">
            <v>549</v>
          </cell>
        </row>
        <row r="556">
          <cell r="A556">
            <v>550</v>
          </cell>
        </row>
        <row r="557">
          <cell r="A557">
            <v>551</v>
          </cell>
        </row>
        <row r="558">
          <cell r="A558">
            <v>552</v>
          </cell>
        </row>
        <row r="559">
          <cell r="A559">
            <v>553</v>
          </cell>
        </row>
        <row r="560">
          <cell r="A560">
            <v>554</v>
          </cell>
        </row>
        <row r="561">
          <cell r="A561">
            <v>555</v>
          </cell>
        </row>
        <row r="562">
          <cell r="A562">
            <v>556</v>
          </cell>
        </row>
        <row r="563">
          <cell r="A563">
            <v>557</v>
          </cell>
        </row>
        <row r="564">
          <cell r="A564">
            <v>558</v>
          </cell>
        </row>
        <row r="565">
          <cell r="A565">
            <v>559</v>
          </cell>
        </row>
        <row r="566">
          <cell r="A566">
            <v>560</v>
          </cell>
        </row>
        <row r="567">
          <cell r="A567">
            <v>561</v>
          </cell>
        </row>
        <row r="568">
          <cell r="A568">
            <v>562</v>
          </cell>
        </row>
        <row r="569">
          <cell r="A569">
            <v>563</v>
          </cell>
        </row>
        <row r="570">
          <cell r="A570">
            <v>564</v>
          </cell>
        </row>
        <row r="571">
          <cell r="A571">
            <v>565</v>
          </cell>
        </row>
        <row r="572">
          <cell r="A572">
            <v>566</v>
          </cell>
        </row>
        <row r="573">
          <cell r="A573">
            <v>567</v>
          </cell>
        </row>
        <row r="574">
          <cell r="A574">
            <v>568</v>
          </cell>
        </row>
        <row r="575">
          <cell r="A575">
            <v>569</v>
          </cell>
        </row>
        <row r="576">
          <cell r="A576">
            <v>570</v>
          </cell>
        </row>
        <row r="577">
          <cell r="A577">
            <v>571</v>
          </cell>
        </row>
        <row r="578">
          <cell r="A578">
            <v>572</v>
          </cell>
        </row>
        <row r="579">
          <cell r="A579">
            <v>573</v>
          </cell>
        </row>
        <row r="580">
          <cell r="A580">
            <v>574</v>
          </cell>
        </row>
        <row r="581">
          <cell r="A581">
            <v>575</v>
          </cell>
        </row>
        <row r="582">
          <cell r="A582">
            <v>576</v>
          </cell>
        </row>
        <row r="583">
          <cell r="A583">
            <v>577</v>
          </cell>
        </row>
        <row r="584">
          <cell r="A584">
            <v>578</v>
          </cell>
        </row>
        <row r="585">
          <cell r="A585">
            <v>579</v>
          </cell>
        </row>
        <row r="586">
          <cell r="A586">
            <v>580</v>
          </cell>
        </row>
        <row r="587">
          <cell r="A587">
            <v>581</v>
          </cell>
        </row>
        <row r="588">
          <cell r="A588">
            <v>582</v>
          </cell>
        </row>
        <row r="589">
          <cell r="A589">
            <v>583</v>
          </cell>
        </row>
        <row r="590">
          <cell r="A590">
            <v>584</v>
          </cell>
        </row>
        <row r="591">
          <cell r="A591">
            <v>585</v>
          </cell>
        </row>
        <row r="592">
          <cell r="A592">
            <v>586</v>
          </cell>
        </row>
        <row r="593">
          <cell r="A593">
            <v>587</v>
          </cell>
        </row>
        <row r="594">
          <cell r="A594">
            <v>588</v>
          </cell>
        </row>
        <row r="595">
          <cell r="A595">
            <v>589</v>
          </cell>
        </row>
        <row r="596">
          <cell r="A596">
            <v>590</v>
          </cell>
        </row>
        <row r="597">
          <cell r="A597">
            <v>591</v>
          </cell>
        </row>
        <row r="598">
          <cell r="A598">
            <v>592</v>
          </cell>
        </row>
        <row r="599">
          <cell r="A599">
            <v>593</v>
          </cell>
        </row>
        <row r="600">
          <cell r="A600">
            <v>594</v>
          </cell>
        </row>
        <row r="601">
          <cell r="A601">
            <v>595</v>
          </cell>
        </row>
        <row r="602">
          <cell r="A602">
            <v>596</v>
          </cell>
        </row>
        <row r="603">
          <cell r="A603">
            <v>597</v>
          </cell>
        </row>
        <row r="604">
          <cell r="A604">
            <v>598</v>
          </cell>
        </row>
        <row r="605">
          <cell r="A605">
            <v>599</v>
          </cell>
        </row>
        <row r="606">
          <cell r="A606">
            <v>600</v>
          </cell>
        </row>
      </sheetData>
      <sheetData sheetId="6">
        <row r="5">
          <cell r="A5">
            <v>1</v>
          </cell>
          <cell r="B5" t="str">
            <v>Chris Burgoyne</v>
          </cell>
          <cell r="C5" t="str">
            <v>Male</v>
          </cell>
          <cell r="D5" t="str">
            <v>Springfield Striders</v>
          </cell>
          <cell r="E5">
            <v>29627</v>
          </cell>
          <cell r="F5">
            <v>32</v>
          </cell>
          <cell r="G5" t="str">
            <v>M</v>
          </cell>
          <cell r="H5" t="str">
            <v>Yes</v>
          </cell>
          <cell r="I5">
            <v>12</v>
          </cell>
          <cell r="J5">
            <v>0.08333333333333333</v>
          </cell>
        </row>
        <row r="6">
          <cell r="A6">
            <v>2</v>
          </cell>
          <cell r="B6" t="str">
            <v>Paul Bridges</v>
          </cell>
          <cell r="C6" t="str">
            <v>Male</v>
          </cell>
          <cell r="D6" t="str">
            <v>Springfield Striders</v>
          </cell>
          <cell r="E6">
            <v>30883</v>
          </cell>
          <cell r="F6">
            <v>28</v>
          </cell>
          <cell r="G6" t="str">
            <v>M</v>
          </cell>
          <cell r="H6" t="str">
            <v>Yes</v>
          </cell>
          <cell r="I6">
            <v>12</v>
          </cell>
          <cell r="J6">
            <v>0.1111111111111111</v>
          </cell>
        </row>
        <row r="7">
          <cell r="A7">
            <v>3</v>
          </cell>
          <cell r="B7" t="str">
            <v>Fiona Halls</v>
          </cell>
          <cell r="C7" t="str">
            <v>Female</v>
          </cell>
          <cell r="D7" t="str">
            <v>Saffron Striders</v>
          </cell>
          <cell r="E7">
            <v>26923</v>
          </cell>
          <cell r="F7">
            <v>39</v>
          </cell>
          <cell r="G7" t="str">
            <v>FV35</v>
          </cell>
          <cell r="H7" t="str">
            <v>Yes</v>
          </cell>
          <cell r="I7">
            <v>12</v>
          </cell>
          <cell r="J7">
            <v>0.09722222222222222</v>
          </cell>
        </row>
        <row r="8">
          <cell r="A8">
            <v>4</v>
          </cell>
          <cell r="B8" t="str">
            <v>Mark Boulton</v>
          </cell>
          <cell r="C8" t="str">
            <v>Male</v>
          </cell>
          <cell r="D8" t="str">
            <v>East London Runners</v>
          </cell>
          <cell r="E8">
            <v>30654</v>
          </cell>
          <cell r="F8">
            <v>29</v>
          </cell>
          <cell r="G8" t="str">
            <v>M</v>
          </cell>
          <cell r="H8" t="str">
            <v>No</v>
          </cell>
          <cell r="I8">
            <v>12</v>
          </cell>
          <cell r="J8">
            <v>0.09027777777777778</v>
          </cell>
        </row>
        <row r="9">
          <cell r="A9">
            <v>5</v>
          </cell>
          <cell r="B9" t="str">
            <v>Anita Grainger</v>
          </cell>
          <cell r="C9" t="str">
            <v>Female</v>
          </cell>
          <cell r="D9" t="str">
            <v>Witham Running Club</v>
          </cell>
          <cell r="E9">
            <v>26030</v>
          </cell>
          <cell r="F9">
            <v>41</v>
          </cell>
          <cell r="G9" t="str">
            <v>FV35</v>
          </cell>
          <cell r="H9" t="str">
            <v>Yes</v>
          </cell>
          <cell r="I9">
            <v>12</v>
          </cell>
          <cell r="J9">
            <v>0.125</v>
          </cell>
        </row>
        <row r="10">
          <cell r="A10">
            <v>6</v>
          </cell>
          <cell r="B10" t="str">
            <v>Gary Bright</v>
          </cell>
          <cell r="C10" t="str">
            <v>Male</v>
          </cell>
          <cell r="D10" t="str">
            <v>Benfleet Running Club</v>
          </cell>
          <cell r="E10">
            <v>28912</v>
          </cell>
          <cell r="F10">
            <v>34</v>
          </cell>
          <cell r="G10" t="str">
            <v>M</v>
          </cell>
          <cell r="H10" t="str">
            <v>Yes</v>
          </cell>
          <cell r="I10">
            <v>12</v>
          </cell>
          <cell r="J10">
            <v>0.13333333333333333</v>
          </cell>
        </row>
        <row r="11">
          <cell r="A11">
            <v>7</v>
          </cell>
          <cell r="B11" t="str">
            <v>Liz Smith</v>
          </cell>
          <cell r="C11" t="str">
            <v>Female</v>
          </cell>
          <cell r="D11" t="str">
            <v>Harwich Runners</v>
          </cell>
          <cell r="E11">
            <v>23218</v>
          </cell>
          <cell r="F11">
            <v>49</v>
          </cell>
          <cell r="G11" t="str">
            <v>FV45</v>
          </cell>
          <cell r="H11" t="str">
            <v>Yes</v>
          </cell>
          <cell r="I11">
            <v>12</v>
          </cell>
          <cell r="J11">
            <v>0.15625</v>
          </cell>
        </row>
        <row r="12">
          <cell r="A12">
            <v>8</v>
          </cell>
          <cell r="B12" t="str">
            <v>Cathy Salmon</v>
          </cell>
          <cell r="C12" t="str">
            <v>Female</v>
          </cell>
          <cell r="D12" t="str">
            <v>Leigh On Sea Striders</v>
          </cell>
          <cell r="E12">
            <v>24551</v>
          </cell>
          <cell r="F12">
            <v>45</v>
          </cell>
          <cell r="G12" t="str">
            <v>FV45</v>
          </cell>
          <cell r="H12" t="str">
            <v>Yes</v>
          </cell>
          <cell r="I12">
            <v>12</v>
          </cell>
          <cell r="J12">
            <v>0.15625</v>
          </cell>
        </row>
        <row r="13">
          <cell r="A13">
            <v>9</v>
          </cell>
          <cell r="B13" t="str">
            <v>Arran Salmon</v>
          </cell>
          <cell r="C13" t="str">
            <v>Male</v>
          </cell>
          <cell r="D13" t="str">
            <v>Leigh On Sea Striders</v>
          </cell>
          <cell r="E13">
            <v>25413</v>
          </cell>
          <cell r="F13">
            <v>43</v>
          </cell>
          <cell r="G13" t="str">
            <v>M40</v>
          </cell>
          <cell r="H13" t="str">
            <v>Yes</v>
          </cell>
          <cell r="I13">
            <v>12</v>
          </cell>
          <cell r="J13">
            <v>0.125</v>
          </cell>
        </row>
        <row r="14">
          <cell r="A14">
            <v>10</v>
          </cell>
          <cell r="B14" t="str">
            <v>Andre Beasant</v>
          </cell>
          <cell r="C14" t="str">
            <v>Male</v>
          </cell>
          <cell r="D14" t="str">
            <v>Harwich Runners</v>
          </cell>
          <cell r="E14">
            <v>25786</v>
          </cell>
          <cell r="F14">
            <v>42</v>
          </cell>
          <cell r="G14" t="str">
            <v>M40</v>
          </cell>
          <cell r="H14" t="str">
            <v>Yes</v>
          </cell>
          <cell r="I14">
            <v>12</v>
          </cell>
          <cell r="J14">
            <v>0.10416666666666667</v>
          </cell>
        </row>
        <row r="15">
          <cell r="A15">
            <v>11</v>
          </cell>
          <cell r="B15" t="str">
            <v>Susanne Barton</v>
          </cell>
          <cell r="C15" t="str">
            <v>Female</v>
          </cell>
          <cell r="D15" t="str">
            <v>Benfleet Running Club</v>
          </cell>
          <cell r="E15">
            <v>25859</v>
          </cell>
          <cell r="F15">
            <v>42</v>
          </cell>
          <cell r="G15" t="str">
            <v>FV35</v>
          </cell>
          <cell r="H15" t="str">
            <v>Yes</v>
          </cell>
          <cell r="I15">
            <v>12</v>
          </cell>
          <cell r="J15">
            <v>0.125</v>
          </cell>
        </row>
        <row r="16">
          <cell r="A16">
            <v>12</v>
          </cell>
          <cell r="B16" t="str">
            <v>Gary Inglis</v>
          </cell>
          <cell r="C16" t="str">
            <v>Male</v>
          </cell>
          <cell r="D16" t="str">
            <v>East Essex Tri Club</v>
          </cell>
          <cell r="E16">
            <v>24495</v>
          </cell>
          <cell r="F16">
            <v>46</v>
          </cell>
          <cell r="G16" t="str">
            <v>M40</v>
          </cell>
          <cell r="H16" t="str">
            <v>Yes</v>
          </cell>
          <cell r="I16">
            <v>12</v>
          </cell>
          <cell r="J16">
            <v>0.1111111111111111</v>
          </cell>
        </row>
        <row r="17">
          <cell r="A17">
            <v>13</v>
          </cell>
          <cell r="B17" t="str">
            <v>Gemma Dew</v>
          </cell>
          <cell r="C17" t="str">
            <v>Female</v>
          </cell>
          <cell r="D17" t="str">
            <v>Unaffiliated</v>
          </cell>
          <cell r="E17">
            <v>31121</v>
          </cell>
          <cell r="F17">
            <v>27</v>
          </cell>
          <cell r="G17" t="str">
            <v>F</v>
          </cell>
          <cell r="H17" t="str">
            <v>No</v>
          </cell>
          <cell r="I17">
            <v>14</v>
          </cell>
          <cell r="J17">
            <v>0.16666666666666666</v>
          </cell>
        </row>
        <row r="18">
          <cell r="A18">
            <v>14</v>
          </cell>
          <cell r="B18" t="str">
            <v>Nick Casey</v>
          </cell>
          <cell r="C18" t="str">
            <v>Male</v>
          </cell>
          <cell r="D18" t="str">
            <v>Unaffiliated</v>
          </cell>
          <cell r="E18">
            <v>30754</v>
          </cell>
          <cell r="F18">
            <v>28</v>
          </cell>
          <cell r="G18" t="str">
            <v>M</v>
          </cell>
          <cell r="H18" t="str">
            <v>No</v>
          </cell>
          <cell r="I18">
            <v>14</v>
          </cell>
        </row>
        <row r="19">
          <cell r="A19">
            <v>15</v>
          </cell>
          <cell r="B19" t="str">
            <v>Steve Taylor</v>
          </cell>
          <cell r="C19" t="str">
            <v>Male</v>
          </cell>
          <cell r="D19" t="str">
            <v>Unaffiliated</v>
          </cell>
          <cell r="E19">
            <v>27253</v>
          </cell>
          <cell r="F19">
            <v>38</v>
          </cell>
          <cell r="G19" t="str">
            <v>M</v>
          </cell>
          <cell r="H19" t="str">
            <v>No</v>
          </cell>
          <cell r="I19">
            <v>14</v>
          </cell>
          <cell r="J19">
            <v>0.11458333333333333</v>
          </cell>
        </row>
        <row r="20">
          <cell r="A20">
            <v>16</v>
          </cell>
          <cell r="B20" t="str">
            <v>Nick Rankin</v>
          </cell>
          <cell r="C20" t="str">
            <v>Male</v>
          </cell>
          <cell r="D20" t="str">
            <v>Benfleet Running Club</v>
          </cell>
          <cell r="E20">
            <v>22217</v>
          </cell>
          <cell r="F20">
            <v>52</v>
          </cell>
          <cell r="G20" t="str">
            <v>M50</v>
          </cell>
          <cell r="H20" t="str">
            <v>Yes</v>
          </cell>
          <cell r="I20">
            <v>12</v>
          </cell>
          <cell r="J20">
            <v>0.09236111111111112</v>
          </cell>
        </row>
        <row r="21">
          <cell r="A21">
            <v>17</v>
          </cell>
          <cell r="B21" t="str">
            <v>Frances Webster</v>
          </cell>
          <cell r="C21" t="str">
            <v>Female</v>
          </cell>
          <cell r="D21" t="str">
            <v>Benfleet Running Club</v>
          </cell>
          <cell r="E21">
            <v>24024</v>
          </cell>
          <cell r="F21">
            <v>47</v>
          </cell>
          <cell r="G21" t="str">
            <v>FV45</v>
          </cell>
          <cell r="H21" t="str">
            <v>Yes</v>
          </cell>
          <cell r="I21">
            <v>12</v>
          </cell>
          <cell r="J21">
            <v>0.125</v>
          </cell>
        </row>
        <row r="22">
          <cell r="A22">
            <v>18</v>
          </cell>
          <cell r="B22" t="str">
            <v>Brian Poore</v>
          </cell>
          <cell r="C22" t="str">
            <v>Male</v>
          </cell>
          <cell r="D22" t="str">
            <v>Springfield Striders</v>
          </cell>
          <cell r="E22">
            <v>26449</v>
          </cell>
          <cell r="F22">
            <v>40</v>
          </cell>
          <cell r="G22" t="str">
            <v>M40</v>
          </cell>
          <cell r="H22" t="str">
            <v>Yes</v>
          </cell>
          <cell r="I22">
            <v>14</v>
          </cell>
          <cell r="J22">
            <v>0.125</v>
          </cell>
        </row>
        <row r="23">
          <cell r="A23">
            <v>19</v>
          </cell>
          <cell r="B23" t="str">
            <v>Adam Sewell</v>
          </cell>
          <cell r="C23" t="str">
            <v>Male</v>
          </cell>
          <cell r="D23" t="str">
            <v>Braintree &amp; District AC</v>
          </cell>
          <cell r="E23">
            <v>25615</v>
          </cell>
          <cell r="F23">
            <v>43</v>
          </cell>
          <cell r="G23" t="str">
            <v>M40</v>
          </cell>
          <cell r="H23" t="str">
            <v>Yes</v>
          </cell>
          <cell r="I23">
            <v>12</v>
          </cell>
          <cell r="J23">
            <v>0.11458333333333333</v>
          </cell>
        </row>
        <row r="24">
          <cell r="A24">
            <v>20</v>
          </cell>
          <cell r="B24" t="str">
            <v>Louise Bains</v>
          </cell>
          <cell r="C24" t="str">
            <v>Female</v>
          </cell>
          <cell r="D24" t="str">
            <v>Springfield Striders</v>
          </cell>
          <cell r="E24">
            <v>26643</v>
          </cell>
          <cell r="F24">
            <v>40</v>
          </cell>
          <cell r="G24" t="str">
            <v>FV35</v>
          </cell>
          <cell r="H24" t="str">
            <v>Yes</v>
          </cell>
          <cell r="I24">
            <v>12</v>
          </cell>
          <cell r="J24">
            <v>0.15625</v>
          </cell>
        </row>
        <row r="25">
          <cell r="A25">
            <v>21</v>
          </cell>
          <cell r="B25" t="str">
            <v>Nelson Wandasiewicz</v>
          </cell>
          <cell r="C25" t="str">
            <v>Male</v>
          </cell>
          <cell r="D25" t="str">
            <v>Thrift Green Trotters</v>
          </cell>
          <cell r="E25">
            <v>27608</v>
          </cell>
          <cell r="F25">
            <v>37</v>
          </cell>
          <cell r="G25" t="str">
            <v>M</v>
          </cell>
          <cell r="H25" t="str">
            <v>Yes</v>
          </cell>
          <cell r="I25">
            <v>14</v>
          </cell>
          <cell r="J25">
            <v>0.08750000000000001</v>
          </cell>
        </row>
        <row r="26">
          <cell r="A26">
            <v>22</v>
          </cell>
          <cell r="B26" t="str">
            <v>Ernie Jewson</v>
          </cell>
          <cell r="C26" t="str">
            <v>Male</v>
          </cell>
          <cell r="D26" t="str">
            <v>TRA</v>
          </cell>
          <cell r="E26">
            <v>20498</v>
          </cell>
          <cell r="F26">
            <v>57</v>
          </cell>
          <cell r="G26" t="str">
            <v>M50</v>
          </cell>
          <cell r="H26" t="str">
            <v>Yes</v>
          </cell>
          <cell r="I26">
            <v>12</v>
          </cell>
          <cell r="J26">
            <v>0.10416666666666667</v>
          </cell>
        </row>
        <row r="27">
          <cell r="A27">
            <v>23</v>
          </cell>
          <cell r="B27" t="str">
            <v>Deborah Gibbons</v>
          </cell>
          <cell r="C27" t="str">
            <v>Female</v>
          </cell>
          <cell r="D27" t="str">
            <v>TRA</v>
          </cell>
          <cell r="E27">
            <v>22035</v>
          </cell>
          <cell r="F27">
            <v>52</v>
          </cell>
          <cell r="G27" t="str">
            <v>FV45</v>
          </cell>
          <cell r="H27" t="str">
            <v>Yes</v>
          </cell>
          <cell r="I27">
            <v>12</v>
          </cell>
          <cell r="J27">
            <v>0.1111111111111111</v>
          </cell>
        </row>
        <row r="28">
          <cell r="A28">
            <v>24</v>
          </cell>
          <cell r="B28" t="str">
            <v>Tanya Parker</v>
          </cell>
          <cell r="C28" t="str">
            <v>Female</v>
          </cell>
          <cell r="D28" t="str">
            <v>Benfleet Running Club</v>
          </cell>
          <cell r="E28">
            <v>27538</v>
          </cell>
          <cell r="F28">
            <v>37</v>
          </cell>
          <cell r="G28" t="str">
            <v>FV35</v>
          </cell>
          <cell r="H28" t="str">
            <v>Yes</v>
          </cell>
          <cell r="I28">
            <v>12</v>
          </cell>
          <cell r="J28">
            <v>0.10416666666666667</v>
          </cell>
        </row>
        <row r="29">
          <cell r="A29">
            <v>25</v>
          </cell>
          <cell r="B29" t="str">
            <v>Deborah Hitching</v>
          </cell>
          <cell r="C29" t="str">
            <v>Female</v>
          </cell>
          <cell r="D29" t="str">
            <v>Unaffiliated</v>
          </cell>
          <cell r="E29">
            <v>27738</v>
          </cell>
          <cell r="F29">
            <v>37</v>
          </cell>
          <cell r="G29" t="str">
            <v>FV35</v>
          </cell>
          <cell r="H29" t="str">
            <v>No</v>
          </cell>
          <cell r="I29">
            <v>14</v>
          </cell>
          <cell r="J29">
            <v>0.14583333333333334</v>
          </cell>
        </row>
        <row r="30">
          <cell r="A30">
            <v>26</v>
          </cell>
          <cell r="B30" t="str">
            <v>David Harlock</v>
          </cell>
          <cell r="C30" t="str">
            <v>Male</v>
          </cell>
          <cell r="D30" t="str">
            <v>Unaffiliated</v>
          </cell>
          <cell r="E30">
            <v>22134</v>
          </cell>
          <cell r="F30">
            <v>52</v>
          </cell>
          <cell r="G30" t="str">
            <v>M50</v>
          </cell>
          <cell r="H30" t="str">
            <v>No</v>
          </cell>
          <cell r="I30">
            <v>14</v>
          </cell>
          <cell r="J30">
            <v>0.14583333333333334</v>
          </cell>
        </row>
        <row r="31">
          <cell r="A31">
            <v>27</v>
          </cell>
          <cell r="B31" t="str">
            <v>Nick Woolnough</v>
          </cell>
          <cell r="C31" t="str">
            <v>Male</v>
          </cell>
          <cell r="D31" t="str">
            <v>Unaffiliated</v>
          </cell>
          <cell r="E31">
            <v>24084</v>
          </cell>
          <cell r="F31">
            <v>47</v>
          </cell>
          <cell r="G31" t="str">
            <v>M40</v>
          </cell>
          <cell r="H31" t="str">
            <v>No</v>
          </cell>
          <cell r="I31">
            <v>14</v>
          </cell>
          <cell r="J31">
            <v>0.12430555555555556</v>
          </cell>
        </row>
        <row r="32">
          <cell r="A32">
            <v>28</v>
          </cell>
          <cell r="B32" t="str">
            <v>Toni Saunders</v>
          </cell>
          <cell r="C32" t="str">
            <v>Female</v>
          </cell>
          <cell r="D32" t="str">
            <v>Unaffiliated</v>
          </cell>
          <cell r="E32">
            <v>24852</v>
          </cell>
          <cell r="F32">
            <v>45</v>
          </cell>
          <cell r="G32" t="str">
            <v>FV45</v>
          </cell>
          <cell r="H32" t="str">
            <v>No</v>
          </cell>
          <cell r="I32">
            <v>14</v>
          </cell>
          <cell r="J32">
            <v>0.14583333333333334</v>
          </cell>
        </row>
        <row r="33">
          <cell r="A33">
            <v>29</v>
          </cell>
          <cell r="B33" t="str">
            <v>Ben Godfrey</v>
          </cell>
          <cell r="C33" t="str">
            <v>Male</v>
          </cell>
          <cell r="D33" t="str">
            <v>Unaffiliated</v>
          </cell>
          <cell r="E33">
            <v>28790</v>
          </cell>
          <cell r="F33">
            <v>34</v>
          </cell>
          <cell r="G33" t="str">
            <v>M</v>
          </cell>
          <cell r="H33" t="str">
            <v>No</v>
          </cell>
          <cell r="I33">
            <v>14</v>
          </cell>
          <cell r="J33">
            <v>0.125</v>
          </cell>
        </row>
        <row r="34">
          <cell r="A34">
            <v>30</v>
          </cell>
          <cell r="B34" t="str">
            <v>Janelle Sims</v>
          </cell>
          <cell r="C34" t="str">
            <v>Female</v>
          </cell>
          <cell r="D34" t="str">
            <v>Unaffiliated</v>
          </cell>
          <cell r="E34">
            <v>20276</v>
          </cell>
          <cell r="F34">
            <v>57</v>
          </cell>
          <cell r="G34" t="str">
            <v>FV55</v>
          </cell>
          <cell r="H34" t="str">
            <v>No</v>
          </cell>
          <cell r="I34">
            <v>14</v>
          </cell>
        </row>
        <row r="35">
          <cell r="A35">
            <v>31</v>
          </cell>
          <cell r="B35" t="str">
            <v>Nigel Sheppard</v>
          </cell>
          <cell r="C35" t="str">
            <v>Male</v>
          </cell>
          <cell r="D35" t="str">
            <v>David Lloyd Redway Runners</v>
          </cell>
          <cell r="E35">
            <v>22466</v>
          </cell>
          <cell r="F35">
            <v>51</v>
          </cell>
          <cell r="G35" t="str">
            <v>M50</v>
          </cell>
          <cell r="H35" t="str">
            <v>No</v>
          </cell>
          <cell r="I35">
            <v>12</v>
          </cell>
          <cell r="J35">
            <v>0.09722222222222222</v>
          </cell>
        </row>
        <row r="36">
          <cell r="A36">
            <v>32</v>
          </cell>
          <cell r="B36" t="str">
            <v>Lucy Bannatyne</v>
          </cell>
          <cell r="C36" t="str">
            <v>Female</v>
          </cell>
          <cell r="D36" t="str">
            <v>Colchester Harriers</v>
          </cell>
          <cell r="E36">
            <v>22376</v>
          </cell>
          <cell r="F36">
            <v>51</v>
          </cell>
          <cell r="G36" t="str">
            <v>FV45</v>
          </cell>
          <cell r="H36" t="str">
            <v>No</v>
          </cell>
          <cell r="I36">
            <v>12</v>
          </cell>
          <cell r="J36">
            <v>0.15625</v>
          </cell>
        </row>
        <row r="37">
          <cell r="A37">
            <v>33</v>
          </cell>
          <cell r="B37" t="str">
            <v>Valerie Rees</v>
          </cell>
          <cell r="C37" t="str">
            <v>Female</v>
          </cell>
          <cell r="D37" t="str">
            <v>Tiptree Road Runners</v>
          </cell>
          <cell r="E37">
            <v>25548</v>
          </cell>
          <cell r="F37">
            <v>43</v>
          </cell>
          <cell r="G37" t="str">
            <v>FV35</v>
          </cell>
          <cell r="H37" t="str">
            <v>Yes</v>
          </cell>
          <cell r="I37">
            <v>12</v>
          </cell>
          <cell r="J37">
            <v>0.1111111111111111</v>
          </cell>
        </row>
        <row r="38">
          <cell r="A38">
            <v>34</v>
          </cell>
          <cell r="B38" t="str">
            <v>Conor Christopher</v>
          </cell>
          <cell r="C38" t="str">
            <v>Male</v>
          </cell>
          <cell r="D38" t="str">
            <v>Serpentine RC</v>
          </cell>
          <cell r="E38">
            <v>29999</v>
          </cell>
          <cell r="F38">
            <v>31</v>
          </cell>
          <cell r="G38" t="str">
            <v>M</v>
          </cell>
          <cell r="H38" t="str">
            <v>No</v>
          </cell>
          <cell r="I38">
            <v>12</v>
          </cell>
          <cell r="J38">
            <v>0.09722222222222222</v>
          </cell>
        </row>
        <row r="39">
          <cell r="A39">
            <v>35</v>
          </cell>
          <cell r="B39" t="str">
            <v>Warren Birch</v>
          </cell>
          <cell r="C39" t="str">
            <v>Male</v>
          </cell>
          <cell r="D39" t="str">
            <v>Ipswich Jaffa</v>
          </cell>
          <cell r="E39">
            <v>24376</v>
          </cell>
          <cell r="F39">
            <v>46</v>
          </cell>
          <cell r="G39" t="str">
            <v>M40</v>
          </cell>
          <cell r="H39" t="str">
            <v>No</v>
          </cell>
          <cell r="I39">
            <v>12</v>
          </cell>
          <cell r="J39">
            <v>0.09027777777777778</v>
          </cell>
        </row>
        <row r="40">
          <cell r="A40">
            <v>36</v>
          </cell>
          <cell r="B40" t="str">
            <v>Damian Barrett</v>
          </cell>
          <cell r="C40" t="str">
            <v>Male</v>
          </cell>
          <cell r="D40" t="str">
            <v>Springfield Striders</v>
          </cell>
          <cell r="E40">
            <v>26190</v>
          </cell>
          <cell r="F40">
            <v>41</v>
          </cell>
          <cell r="G40" t="str">
            <v>M40</v>
          </cell>
          <cell r="H40" t="str">
            <v>Yes</v>
          </cell>
          <cell r="I40">
            <v>12</v>
          </cell>
          <cell r="J40">
            <v>0.09513888888888888</v>
          </cell>
        </row>
        <row r="41">
          <cell r="A41">
            <v>37</v>
          </cell>
          <cell r="B41" t="str">
            <v>Amy Pitch</v>
          </cell>
          <cell r="C41" t="str">
            <v>Female</v>
          </cell>
          <cell r="D41" t="str">
            <v>Thrift Green Trotters</v>
          </cell>
          <cell r="E41">
            <v>30743</v>
          </cell>
          <cell r="F41">
            <v>29</v>
          </cell>
          <cell r="G41" t="str">
            <v>F</v>
          </cell>
          <cell r="H41" t="str">
            <v>Yes</v>
          </cell>
          <cell r="I41">
            <v>12</v>
          </cell>
          <cell r="J41">
            <v>0.11805555555555557</v>
          </cell>
        </row>
        <row r="42">
          <cell r="A42">
            <v>38</v>
          </cell>
          <cell r="B42" t="str">
            <v>Ross Silverton</v>
          </cell>
          <cell r="C42" t="str">
            <v>Male</v>
          </cell>
          <cell r="D42" t="str">
            <v>Witham Running Club</v>
          </cell>
          <cell r="E42">
            <v>17987</v>
          </cell>
          <cell r="F42">
            <v>63</v>
          </cell>
          <cell r="G42" t="str">
            <v>M60</v>
          </cell>
          <cell r="H42" t="str">
            <v>Yes</v>
          </cell>
          <cell r="I42">
            <v>12</v>
          </cell>
          <cell r="J42">
            <v>0.125</v>
          </cell>
        </row>
        <row r="43">
          <cell r="A43">
            <v>39</v>
          </cell>
          <cell r="B43" t="str">
            <v>John Hughes</v>
          </cell>
          <cell r="C43" t="str">
            <v>Male</v>
          </cell>
          <cell r="D43" t="str">
            <v>Thorndon Runners</v>
          </cell>
          <cell r="E43">
            <v>22031</v>
          </cell>
          <cell r="F43">
            <v>52</v>
          </cell>
          <cell r="G43" t="str">
            <v>M50</v>
          </cell>
          <cell r="H43" t="str">
            <v>No</v>
          </cell>
          <cell r="I43">
            <v>14</v>
          </cell>
          <cell r="J43">
            <v>0.16666666666666666</v>
          </cell>
        </row>
        <row r="44">
          <cell r="A44">
            <v>40</v>
          </cell>
          <cell r="B44" t="str">
            <v>Anna Luff</v>
          </cell>
          <cell r="C44" t="str">
            <v>Female</v>
          </cell>
          <cell r="D44" t="str">
            <v>Springfield Striders</v>
          </cell>
          <cell r="E44">
            <v>31762</v>
          </cell>
          <cell r="F44">
            <v>26</v>
          </cell>
          <cell r="G44" t="str">
            <v>F</v>
          </cell>
          <cell r="H44" t="str">
            <v>Yes</v>
          </cell>
          <cell r="I44">
            <v>12</v>
          </cell>
          <cell r="J44">
            <v>0.125</v>
          </cell>
        </row>
        <row r="45">
          <cell r="A45">
            <v>41</v>
          </cell>
          <cell r="B45" t="str">
            <v>Joanne Dickman</v>
          </cell>
          <cell r="C45" t="str">
            <v>Female</v>
          </cell>
          <cell r="D45" t="str">
            <v>Tiptree Road Runners</v>
          </cell>
          <cell r="E45">
            <v>26298</v>
          </cell>
          <cell r="F45">
            <v>41</v>
          </cell>
          <cell r="G45" t="str">
            <v>FV35</v>
          </cell>
          <cell r="H45" t="str">
            <v>Yes</v>
          </cell>
          <cell r="I45">
            <v>12</v>
          </cell>
          <cell r="J45">
            <v>0.1388888888888889</v>
          </cell>
        </row>
        <row r="46">
          <cell r="A46">
            <v>42</v>
          </cell>
          <cell r="B46" t="str">
            <v>Jaime Reed</v>
          </cell>
          <cell r="C46" t="str">
            <v>Male</v>
          </cell>
          <cell r="D46" t="str">
            <v>Garden City Runners</v>
          </cell>
          <cell r="E46">
            <v>28324</v>
          </cell>
          <cell r="F46">
            <v>35</v>
          </cell>
          <cell r="G46" t="str">
            <v>M</v>
          </cell>
          <cell r="H46" t="str">
            <v>Yes</v>
          </cell>
          <cell r="I46">
            <v>12</v>
          </cell>
          <cell r="J46">
            <v>0.09513888888888888</v>
          </cell>
        </row>
        <row r="47">
          <cell r="A47">
            <v>43</v>
          </cell>
          <cell r="B47" t="str">
            <v>Stephen Smith</v>
          </cell>
          <cell r="C47" t="str">
            <v>Male</v>
          </cell>
          <cell r="D47" t="str">
            <v>Unaffiliated</v>
          </cell>
          <cell r="E47">
            <v>23713</v>
          </cell>
          <cell r="F47">
            <v>48</v>
          </cell>
          <cell r="G47" t="str">
            <v>M40</v>
          </cell>
          <cell r="H47" t="str">
            <v>No</v>
          </cell>
          <cell r="I47">
            <v>14</v>
          </cell>
          <cell r="J47">
            <v>0.12916666666666668</v>
          </cell>
        </row>
        <row r="48">
          <cell r="A48">
            <v>44</v>
          </cell>
          <cell r="B48" t="str">
            <v>John Wheatley</v>
          </cell>
          <cell r="C48" t="str">
            <v>Male</v>
          </cell>
          <cell r="D48" t="str">
            <v>Colchester Harriers</v>
          </cell>
          <cell r="E48">
            <v>15600</v>
          </cell>
          <cell r="F48">
            <v>70</v>
          </cell>
          <cell r="G48" t="str">
            <v>M70</v>
          </cell>
          <cell r="H48" t="str">
            <v>Yes</v>
          </cell>
          <cell r="I48">
            <v>12</v>
          </cell>
          <cell r="J48">
            <v>0.1076388888888889</v>
          </cell>
        </row>
        <row r="49">
          <cell r="A49">
            <v>45</v>
          </cell>
          <cell r="B49" t="str">
            <v>Liz Irvine</v>
          </cell>
          <cell r="C49" t="str">
            <v>Female</v>
          </cell>
          <cell r="D49" t="str">
            <v>Springfield Striders</v>
          </cell>
          <cell r="E49">
            <v>28009</v>
          </cell>
          <cell r="F49">
            <v>36</v>
          </cell>
          <cell r="G49" t="str">
            <v>FV35</v>
          </cell>
          <cell r="H49" t="str">
            <v>Yes</v>
          </cell>
          <cell r="I49">
            <v>12</v>
          </cell>
          <cell r="J49">
            <v>0.125</v>
          </cell>
        </row>
        <row r="50">
          <cell r="A50">
            <v>46</v>
          </cell>
          <cell r="B50" t="str">
            <v>Tracy Harrington</v>
          </cell>
          <cell r="C50" t="str">
            <v>Female</v>
          </cell>
          <cell r="D50" t="str">
            <v>Tiptree Road Runners</v>
          </cell>
          <cell r="E50">
            <v>24089</v>
          </cell>
          <cell r="F50">
            <v>47</v>
          </cell>
          <cell r="G50" t="str">
            <v>FV45</v>
          </cell>
          <cell r="H50" t="str">
            <v>Yes</v>
          </cell>
          <cell r="I50">
            <v>12</v>
          </cell>
          <cell r="J50">
            <v>0.10833333333333334</v>
          </cell>
        </row>
        <row r="51">
          <cell r="A51">
            <v>47</v>
          </cell>
          <cell r="B51" t="str">
            <v>Brigid Wallen</v>
          </cell>
          <cell r="C51" t="str">
            <v>Female</v>
          </cell>
          <cell r="D51" t="str">
            <v>Witham Running Club</v>
          </cell>
          <cell r="E51">
            <v>23394</v>
          </cell>
          <cell r="F51">
            <v>49</v>
          </cell>
          <cell r="G51" t="str">
            <v>FV45</v>
          </cell>
          <cell r="H51" t="str">
            <v>Yes</v>
          </cell>
          <cell r="I51">
            <v>12</v>
          </cell>
          <cell r="J51">
            <v>0.1111111111111111</v>
          </cell>
        </row>
        <row r="52">
          <cell r="A52">
            <v>48</v>
          </cell>
          <cell r="B52" t="str">
            <v>Glynn Stone</v>
          </cell>
          <cell r="C52" t="str">
            <v>Male</v>
          </cell>
          <cell r="D52" t="str">
            <v>Halstead Road Runners</v>
          </cell>
          <cell r="E52">
            <v>25845</v>
          </cell>
          <cell r="F52">
            <v>42</v>
          </cell>
          <cell r="G52" t="str">
            <v>M40</v>
          </cell>
          <cell r="H52" t="str">
            <v>No</v>
          </cell>
          <cell r="I52">
            <v>12</v>
          </cell>
          <cell r="J52">
            <v>0.125</v>
          </cell>
        </row>
        <row r="53">
          <cell r="A53">
            <v>49</v>
          </cell>
          <cell r="B53" t="str">
            <v>Lee Prowse</v>
          </cell>
          <cell r="C53" t="str">
            <v>Male</v>
          </cell>
          <cell r="D53" t="str">
            <v>Grange Farm &amp; Dunmow</v>
          </cell>
          <cell r="E53">
            <v>22975</v>
          </cell>
          <cell r="F53">
            <v>50</v>
          </cell>
          <cell r="G53" t="str">
            <v>M50</v>
          </cell>
          <cell r="H53" t="str">
            <v>Yes</v>
          </cell>
          <cell r="I53">
            <v>12</v>
          </cell>
          <cell r="J53">
            <v>0.125</v>
          </cell>
        </row>
        <row r="54">
          <cell r="A54">
            <v>50</v>
          </cell>
          <cell r="B54" t="str">
            <v>Helen Bass</v>
          </cell>
          <cell r="C54" t="str">
            <v>Female</v>
          </cell>
          <cell r="D54" t="str">
            <v>Ipswich Jaffa</v>
          </cell>
          <cell r="E54">
            <v>31254</v>
          </cell>
          <cell r="F54">
            <v>27</v>
          </cell>
          <cell r="G54" t="str">
            <v>F</v>
          </cell>
          <cell r="H54" t="str">
            <v>No</v>
          </cell>
          <cell r="I54">
            <v>12</v>
          </cell>
          <cell r="J54">
            <v>0.125</v>
          </cell>
        </row>
        <row r="55">
          <cell r="A55">
            <v>51</v>
          </cell>
          <cell r="B55" t="str">
            <v>Chloe Rainbird</v>
          </cell>
          <cell r="C55" t="str">
            <v>Female</v>
          </cell>
          <cell r="D55" t="str">
            <v>Braintree &amp; District AC</v>
          </cell>
          <cell r="E55">
            <v>29691</v>
          </cell>
          <cell r="F55">
            <v>31</v>
          </cell>
          <cell r="G55" t="str">
            <v>F</v>
          </cell>
          <cell r="H55" t="str">
            <v>No</v>
          </cell>
          <cell r="I55">
            <v>12</v>
          </cell>
          <cell r="J55">
            <v>0.16597222222222222</v>
          </cell>
        </row>
        <row r="56">
          <cell r="A56">
            <v>52</v>
          </cell>
          <cell r="B56" t="str">
            <v>Neil Kirsh</v>
          </cell>
          <cell r="C56" t="str">
            <v>Male</v>
          </cell>
          <cell r="D56" t="str">
            <v>East Essex Tri Club</v>
          </cell>
          <cell r="E56">
            <v>24602</v>
          </cell>
          <cell r="F56">
            <v>45</v>
          </cell>
          <cell r="G56" t="str">
            <v>M40</v>
          </cell>
          <cell r="H56" t="str">
            <v>Yes</v>
          </cell>
          <cell r="I56">
            <v>14</v>
          </cell>
          <cell r="J56">
            <v>0.13541666666666666</v>
          </cell>
        </row>
        <row r="57">
          <cell r="A57">
            <v>53</v>
          </cell>
          <cell r="B57" t="str">
            <v>Geoff White</v>
          </cell>
          <cell r="C57" t="str">
            <v>Male</v>
          </cell>
          <cell r="D57" t="str">
            <v>Unaffiliated</v>
          </cell>
          <cell r="E57">
            <v>24399</v>
          </cell>
          <cell r="F57">
            <v>46</v>
          </cell>
          <cell r="G57" t="str">
            <v>M40</v>
          </cell>
          <cell r="H57" t="str">
            <v>No</v>
          </cell>
          <cell r="I57">
            <v>14</v>
          </cell>
          <cell r="J57">
            <v>0.12152777777777778</v>
          </cell>
        </row>
        <row r="58">
          <cell r="A58">
            <v>54</v>
          </cell>
          <cell r="B58" t="str">
            <v>Carlton D'Souza</v>
          </cell>
          <cell r="C58" t="str">
            <v>Male</v>
          </cell>
          <cell r="D58" t="str">
            <v>East London Runners</v>
          </cell>
          <cell r="E58">
            <v>23108</v>
          </cell>
          <cell r="F58">
            <v>49</v>
          </cell>
          <cell r="G58" t="str">
            <v>M40</v>
          </cell>
          <cell r="H58" t="str">
            <v>No</v>
          </cell>
          <cell r="I58">
            <v>12</v>
          </cell>
          <cell r="J58">
            <v>0.11805555555555557</v>
          </cell>
        </row>
        <row r="59">
          <cell r="A59">
            <v>55</v>
          </cell>
          <cell r="B59" t="str">
            <v>Richard Rule</v>
          </cell>
          <cell r="C59" t="str">
            <v>Male</v>
          </cell>
          <cell r="D59" t="str">
            <v>Springfield Striders</v>
          </cell>
          <cell r="E59">
            <v>23955</v>
          </cell>
          <cell r="F59">
            <v>47</v>
          </cell>
          <cell r="G59" t="str">
            <v>M40</v>
          </cell>
          <cell r="H59" t="str">
            <v>Yes</v>
          </cell>
          <cell r="I59">
            <v>12</v>
          </cell>
        </row>
        <row r="60">
          <cell r="A60">
            <v>56</v>
          </cell>
          <cell r="B60" t="str">
            <v>Richard Alston</v>
          </cell>
          <cell r="C60" t="str">
            <v>Male</v>
          </cell>
          <cell r="D60" t="str">
            <v>Unaffiliated</v>
          </cell>
          <cell r="E60">
            <v>23451</v>
          </cell>
          <cell r="F60">
            <v>48</v>
          </cell>
          <cell r="G60" t="str">
            <v>M40</v>
          </cell>
          <cell r="H60" t="str">
            <v>No</v>
          </cell>
          <cell r="I60">
            <v>14</v>
          </cell>
          <cell r="J60">
            <v>0.10416666666666667</v>
          </cell>
        </row>
        <row r="61">
          <cell r="A61">
            <v>57</v>
          </cell>
          <cell r="B61" t="str">
            <v>Karen Alston</v>
          </cell>
          <cell r="C61" t="str">
            <v>Female</v>
          </cell>
          <cell r="D61" t="str">
            <v>Unaffiliated</v>
          </cell>
          <cell r="E61">
            <v>22571</v>
          </cell>
          <cell r="F61">
            <v>51</v>
          </cell>
          <cell r="G61" t="str">
            <v>FV45</v>
          </cell>
          <cell r="H61" t="str">
            <v>No</v>
          </cell>
          <cell r="I61">
            <v>14</v>
          </cell>
          <cell r="J61">
            <v>0.125</v>
          </cell>
        </row>
        <row r="62">
          <cell r="A62">
            <v>58</v>
          </cell>
          <cell r="B62" t="str">
            <v>Manjit Bedi</v>
          </cell>
          <cell r="C62" t="str">
            <v>Male</v>
          </cell>
          <cell r="D62" t="str">
            <v>East London Runners</v>
          </cell>
          <cell r="E62">
            <v>23761</v>
          </cell>
          <cell r="F62">
            <v>48</v>
          </cell>
          <cell r="G62" t="str">
            <v>M40</v>
          </cell>
          <cell r="H62" t="str">
            <v>Yes</v>
          </cell>
          <cell r="I62">
            <v>12</v>
          </cell>
          <cell r="J62">
            <v>0.09027777777777778</v>
          </cell>
        </row>
        <row r="63">
          <cell r="A63">
            <v>59</v>
          </cell>
          <cell r="B63" t="str">
            <v>James Campion</v>
          </cell>
          <cell r="C63" t="str">
            <v>Male</v>
          </cell>
          <cell r="D63" t="str">
            <v>Southend AC</v>
          </cell>
          <cell r="E63">
            <v>26711</v>
          </cell>
          <cell r="F63">
            <v>40</v>
          </cell>
          <cell r="G63" t="str">
            <v>M40</v>
          </cell>
          <cell r="H63" t="str">
            <v>Yes</v>
          </cell>
          <cell r="I63">
            <v>12</v>
          </cell>
          <cell r="J63">
            <v>0.09722222222222222</v>
          </cell>
        </row>
        <row r="64">
          <cell r="A64">
            <v>60</v>
          </cell>
          <cell r="B64" t="str">
            <v>Emma Nixon</v>
          </cell>
          <cell r="C64" t="str">
            <v>Female</v>
          </cell>
          <cell r="D64" t="str">
            <v>Bishops Stortford</v>
          </cell>
          <cell r="E64">
            <v>22370</v>
          </cell>
          <cell r="F64">
            <v>51</v>
          </cell>
          <cell r="G64" t="str">
            <v>FV45</v>
          </cell>
          <cell r="H64" t="str">
            <v>No</v>
          </cell>
          <cell r="I64">
            <v>12</v>
          </cell>
          <cell r="J64">
            <v>0.16666666666666666</v>
          </cell>
        </row>
        <row r="65">
          <cell r="A65">
            <v>61</v>
          </cell>
          <cell r="B65" t="str">
            <v>Michelle Lamb</v>
          </cell>
          <cell r="C65" t="str">
            <v>Female</v>
          </cell>
          <cell r="D65" t="str">
            <v>Unaffiliated</v>
          </cell>
          <cell r="E65">
            <v>28671</v>
          </cell>
          <cell r="F65">
            <v>34</v>
          </cell>
          <cell r="G65" t="str">
            <v>F</v>
          </cell>
          <cell r="H65" t="str">
            <v>No</v>
          </cell>
          <cell r="I65">
            <v>14</v>
          </cell>
          <cell r="J65">
            <v>0.16597222222222222</v>
          </cell>
        </row>
        <row r="66">
          <cell r="A66">
            <v>62</v>
          </cell>
          <cell r="B66" t="str">
            <v>Caroline Cummins</v>
          </cell>
          <cell r="C66" t="str">
            <v>Female</v>
          </cell>
          <cell r="D66" t="str">
            <v>Dagenham 88 Runners</v>
          </cell>
          <cell r="E66">
            <v>21872</v>
          </cell>
          <cell r="F66">
            <v>53</v>
          </cell>
          <cell r="G66" t="str">
            <v>FV45</v>
          </cell>
          <cell r="H66" t="str">
            <v>Yes</v>
          </cell>
          <cell r="I66">
            <v>12</v>
          </cell>
          <cell r="J66">
            <v>0.1388888888888889</v>
          </cell>
        </row>
        <row r="67">
          <cell r="A67">
            <v>63</v>
          </cell>
          <cell r="B67" t="str">
            <v>Ian Cummins</v>
          </cell>
          <cell r="C67" t="str">
            <v>Male</v>
          </cell>
          <cell r="D67" t="str">
            <v>Dagenham 88 Runners</v>
          </cell>
          <cell r="E67">
            <v>24958</v>
          </cell>
          <cell r="F67">
            <v>44</v>
          </cell>
          <cell r="G67" t="str">
            <v>M40</v>
          </cell>
          <cell r="H67" t="str">
            <v>Yes</v>
          </cell>
          <cell r="I67">
            <v>12</v>
          </cell>
          <cell r="J67">
            <v>0.1388888888888889</v>
          </cell>
        </row>
        <row r="68">
          <cell r="A68">
            <v>64</v>
          </cell>
          <cell r="B68" t="str">
            <v>Jo Roblin</v>
          </cell>
          <cell r="C68" t="str">
            <v>Female</v>
          </cell>
          <cell r="D68" t="str">
            <v>Tiptree Road Runners</v>
          </cell>
          <cell r="E68">
            <v>26676</v>
          </cell>
          <cell r="F68">
            <v>40</v>
          </cell>
          <cell r="G68" t="str">
            <v>FV35</v>
          </cell>
          <cell r="H68" t="str">
            <v>Yes</v>
          </cell>
          <cell r="I68">
            <v>12</v>
          </cell>
          <cell r="J68">
            <v>0.14583333333333334</v>
          </cell>
        </row>
        <row r="69">
          <cell r="A69">
            <v>65</v>
          </cell>
          <cell r="B69" t="str">
            <v>Gavin Allen</v>
          </cell>
          <cell r="C69" t="str">
            <v>Male</v>
          </cell>
          <cell r="D69" t="str">
            <v>Braintree &amp; District AC</v>
          </cell>
          <cell r="E69">
            <v>27283</v>
          </cell>
          <cell r="F69">
            <v>38</v>
          </cell>
          <cell r="G69" t="str">
            <v>M</v>
          </cell>
          <cell r="H69" t="str">
            <v>Yes</v>
          </cell>
          <cell r="I69">
            <v>12</v>
          </cell>
        </row>
        <row r="70">
          <cell r="A70">
            <v>66</v>
          </cell>
          <cell r="B70" t="str">
            <v>Chris McDonnell</v>
          </cell>
          <cell r="C70" t="str">
            <v>Male</v>
          </cell>
          <cell r="D70" t="str">
            <v>Havering 90 Joggers</v>
          </cell>
          <cell r="E70">
            <v>16431</v>
          </cell>
          <cell r="F70">
            <v>68</v>
          </cell>
          <cell r="G70" t="str">
            <v>M60</v>
          </cell>
          <cell r="H70" t="str">
            <v>Yes</v>
          </cell>
          <cell r="I70">
            <v>12</v>
          </cell>
          <cell r="J70">
            <v>0.1111111111111111</v>
          </cell>
        </row>
        <row r="71">
          <cell r="A71">
            <v>67</v>
          </cell>
          <cell r="B71" t="str">
            <v>Barbara McDonnell</v>
          </cell>
          <cell r="C71" t="str">
            <v>Female</v>
          </cell>
          <cell r="D71" t="str">
            <v>Havering 90 Joggers</v>
          </cell>
          <cell r="E71">
            <v>21577</v>
          </cell>
          <cell r="F71">
            <v>54</v>
          </cell>
          <cell r="G71" t="str">
            <v>FV45</v>
          </cell>
          <cell r="H71" t="str">
            <v>Yes</v>
          </cell>
          <cell r="I71">
            <v>12</v>
          </cell>
          <cell r="J71">
            <v>0.1388888888888889</v>
          </cell>
        </row>
        <row r="72">
          <cell r="A72">
            <v>68</v>
          </cell>
          <cell r="B72" t="str">
            <v>Emily Guest</v>
          </cell>
          <cell r="C72" t="str">
            <v>Female</v>
          </cell>
          <cell r="D72" t="str">
            <v>Unaffiliated</v>
          </cell>
          <cell r="E72">
            <v>30147</v>
          </cell>
          <cell r="F72">
            <v>30</v>
          </cell>
          <cell r="G72" t="str">
            <v>F</v>
          </cell>
          <cell r="H72" t="str">
            <v>No</v>
          </cell>
          <cell r="I72">
            <v>14</v>
          </cell>
          <cell r="J72">
            <v>0.11458333333333333</v>
          </cell>
        </row>
        <row r="73">
          <cell r="A73">
            <v>69</v>
          </cell>
          <cell r="B73" t="str">
            <v>Paul Eades</v>
          </cell>
          <cell r="C73" t="str">
            <v>Male</v>
          </cell>
          <cell r="D73" t="str">
            <v>Unaffiliated</v>
          </cell>
          <cell r="E73">
            <v>28648</v>
          </cell>
          <cell r="F73">
            <v>34</v>
          </cell>
          <cell r="G73" t="str">
            <v>M</v>
          </cell>
          <cell r="H73" t="str">
            <v>No</v>
          </cell>
          <cell r="I73">
            <v>14</v>
          </cell>
          <cell r="J73">
            <v>0.1076388888888889</v>
          </cell>
        </row>
        <row r="74">
          <cell r="A74">
            <v>70</v>
          </cell>
          <cell r="B74" t="str">
            <v>Timi Veerasamy</v>
          </cell>
          <cell r="C74" t="str">
            <v>Female</v>
          </cell>
          <cell r="D74" t="str">
            <v>Dagenham 88 Runners</v>
          </cell>
          <cell r="E74">
            <v>18941</v>
          </cell>
          <cell r="F74">
            <v>61</v>
          </cell>
          <cell r="G74" t="str">
            <v>M60</v>
          </cell>
          <cell r="H74" t="str">
            <v>Yes</v>
          </cell>
          <cell r="I74">
            <v>12</v>
          </cell>
          <cell r="J74">
            <v>0.15625</v>
          </cell>
        </row>
        <row r="75">
          <cell r="A75">
            <v>71</v>
          </cell>
          <cell r="B75" t="str">
            <v>Karen Skene</v>
          </cell>
          <cell r="C75" t="str">
            <v>Female</v>
          </cell>
          <cell r="D75" t="str">
            <v>Great Bentley RC</v>
          </cell>
          <cell r="E75">
            <v>24618</v>
          </cell>
          <cell r="F75">
            <v>45</v>
          </cell>
          <cell r="G75" t="str">
            <v>FV45</v>
          </cell>
          <cell r="H75" t="str">
            <v>No</v>
          </cell>
          <cell r="I75">
            <v>12</v>
          </cell>
          <cell r="J75">
            <v>0.125</v>
          </cell>
        </row>
        <row r="76">
          <cell r="A76">
            <v>72</v>
          </cell>
          <cell r="B76" t="str">
            <v>Christopher Snowden</v>
          </cell>
          <cell r="C76" t="str">
            <v>Male</v>
          </cell>
          <cell r="D76" t="str">
            <v>Springfield Striders</v>
          </cell>
          <cell r="E76">
            <v>30848</v>
          </cell>
          <cell r="F76">
            <v>28</v>
          </cell>
          <cell r="G76" t="str">
            <v>M</v>
          </cell>
          <cell r="H76" t="str">
            <v>Yes</v>
          </cell>
          <cell r="I76">
            <v>12</v>
          </cell>
        </row>
        <row r="77">
          <cell r="A77">
            <v>73</v>
          </cell>
          <cell r="B77" t="str">
            <v>Mark Newton</v>
          </cell>
          <cell r="C77" t="str">
            <v>Male</v>
          </cell>
          <cell r="D77" t="str">
            <v>Springfield Striders</v>
          </cell>
          <cell r="E77">
            <v>29387</v>
          </cell>
          <cell r="F77">
            <v>32</v>
          </cell>
          <cell r="G77" t="str">
            <v>M</v>
          </cell>
          <cell r="H77" t="str">
            <v>Yes</v>
          </cell>
          <cell r="I77">
            <v>12</v>
          </cell>
          <cell r="J77">
            <v>0.08055555555555556</v>
          </cell>
        </row>
        <row r="78">
          <cell r="A78">
            <v>74</v>
          </cell>
          <cell r="B78" t="str">
            <v>Amanda Mallet</v>
          </cell>
          <cell r="C78" t="str">
            <v>Female</v>
          </cell>
          <cell r="D78" t="str">
            <v>Ipswich Triathlon Club</v>
          </cell>
          <cell r="E78">
            <v>24139</v>
          </cell>
          <cell r="F78">
            <v>46</v>
          </cell>
          <cell r="G78" t="str">
            <v>FV45</v>
          </cell>
          <cell r="H78" t="str">
            <v>No</v>
          </cell>
          <cell r="I78">
            <v>12</v>
          </cell>
          <cell r="J78">
            <v>0.125</v>
          </cell>
        </row>
        <row r="79">
          <cell r="A79">
            <v>75</v>
          </cell>
          <cell r="B79" t="str">
            <v>Jon Flack</v>
          </cell>
          <cell r="C79" t="str">
            <v>Male</v>
          </cell>
          <cell r="D79" t="str">
            <v>Grange Farm &amp; Dunmow</v>
          </cell>
          <cell r="E79">
            <v>22845</v>
          </cell>
          <cell r="F79">
            <v>50</v>
          </cell>
          <cell r="G79" t="str">
            <v>M50</v>
          </cell>
          <cell r="H79" t="str">
            <v>Yes</v>
          </cell>
          <cell r="I79">
            <v>14</v>
          </cell>
          <cell r="J79">
            <v>0.14583333333333334</v>
          </cell>
        </row>
        <row r="80">
          <cell r="A80">
            <v>76</v>
          </cell>
          <cell r="B80" t="str">
            <v>Malcolm Savage</v>
          </cell>
          <cell r="C80" t="str">
            <v>Male</v>
          </cell>
          <cell r="D80" t="str">
            <v>Springfield Striders</v>
          </cell>
          <cell r="E80">
            <v>17235</v>
          </cell>
          <cell r="F80">
            <v>66</v>
          </cell>
          <cell r="G80" t="str">
            <v>M60</v>
          </cell>
          <cell r="H80" t="str">
            <v>Yes</v>
          </cell>
          <cell r="I80">
            <v>12</v>
          </cell>
          <cell r="J80">
            <v>0.1076388888888889</v>
          </cell>
        </row>
        <row r="81">
          <cell r="A81">
            <v>77</v>
          </cell>
          <cell r="B81" t="str">
            <v>Neil McGoun</v>
          </cell>
          <cell r="C81" t="str">
            <v>Male</v>
          </cell>
          <cell r="D81" t="str">
            <v>Orion Harriers</v>
          </cell>
          <cell r="E81">
            <v>29396</v>
          </cell>
          <cell r="F81">
            <v>32</v>
          </cell>
          <cell r="G81" t="str">
            <v>M</v>
          </cell>
          <cell r="H81" t="str">
            <v>Yes</v>
          </cell>
          <cell r="I81">
            <v>12</v>
          </cell>
          <cell r="J81">
            <v>0.08333333333333333</v>
          </cell>
        </row>
        <row r="82">
          <cell r="A82">
            <v>78</v>
          </cell>
          <cell r="B82" t="str">
            <v>Gregor Kennedy</v>
          </cell>
          <cell r="C82" t="str">
            <v>Male</v>
          </cell>
          <cell r="D82" t="str">
            <v>Unaffiliated</v>
          </cell>
          <cell r="E82">
            <v>25151</v>
          </cell>
          <cell r="F82">
            <v>44</v>
          </cell>
          <cell r="G82" t="str">
            <v>M40</v>
          </cell>
          <cell r="H82" t="str">
            <v>No</v>
          </cell>
          <cell r="I82">
            <v>14</v>
          </cell>
          <cell r="J82">
            <v>0.10416666666666667</v>
          </cell>
        </row>
        <row r="83">
          <cell r="A83">
            <v>79</v>
          </cell>
          <cell r="B83" t="str">
            <v>Charlie Keitch</v>
          </cell>
          <cell r="C83" t="str">
            <v>Male</v>
          </cell>
          <cell r="D83" t="str">
            <v>Great Bentley RC</v>
          </cell>
          <cell r="E83">
            <v>28495</v>
          </cell>
          <cell r="F83">
            <v>35</v>
          </cell>
          <cell r="G83" t="str">
            <v>M</v>
          </cell>
          <cell r="H83" t="str">
            <v>Yes</v>
          </cell>
          <cell r="I83">
            <v>12</v>
          </cell>
          <cell r="J83">
            <v>0.09722222222222222</v>
          </cell>
        </row>
        <row r="84">
          <cell r="A84">
            <v>80</v>
          </cell>
          <cell r="B84" t="str">
            <v>Arthur Whiston</v>
          </cell>
          <cell r="C84" t="str">
            <v>Male</v>
          </cell>
          <cell r="D84" t="str">
            <v>Colchester Harriers</v>
          </cell>
          <cell r="E84">
            <v>18673</v>
          </cell>
          <cell r="F84">
            <v>62</v>
          </cell>
          <cell r="G84" t="str">
            <v>M60</v>
          </cell>
          <cell r="H84" t="str">
            <v>Yes</v>
          </cell>
          <cell r="I84">
            <v>12</v>
          </cell>
          <cell r="J84">
            <v>0.09583333333333333</v>
          </cell>
        </row>
        <row r="85">
          <cell r="A85">
            <v>81</v>
          </cell>
          <cell r="B85" t="str">
            <v>Paul Neville</v>
          </cell>
          <cell r="C85" t="str">
            <v>Male</v>
          </cell>
          <cell r="D85" t="str">
            <v>Unaffiliated</v>
          </cell>
          <cell r="E85">
            <v>26434</v>
          </cell>
          <cell r="F85">
            <v>40</v>
          </cell>
          <cell r="G85" t="str">
            <v>M40</v>
          </cell>
          <cell r="H85" t="str">
            <v>No</v>
          </cell>
          <cell r="I85">
            <v>14</v>
          </cell>
          <cell r="J85">
            <v>0.13194444444444445</v>
          </cell>
        </row>
        <row r="86">
          <cell r="A86">
            <v>82</v>
          </cell>
          <cell r="B86" t="str">
            <v>Alex Stuckey</v>
          </cell>
          <cell r="C86" t="str">
            <v>Male</v>
          </cell>
          <cell r="D86" t="str">
            <v>Witham Running Club</v>
          </cell>
          <cell r="E86">
            <v>26963</v>
          </cell>
          <cell r="F86">
            <v>39</v>
          </cell>
          <cell r="G86" t="str">
            <v>M</v>
          </cell>
          <cell r="H86" t="str">
            <v>Yes</v>
          </cell>
          <cell r="I86">
            <v>12</v>
          </cell>
          <cell r="J86">
            <v>0.1076388888888889</v>
          </cell>
        </row>
        <row r="87">
          <cell r="A87">
            <v>83</v>
          </cell>
          <cell r="B87" t="str">
            <v>Liz Stuckey</v>
          </cell>
          <cell r="C87" t="str">
            <v>Female</v>
          </cell>
          <cell r="D87" t="str">
            <v>Witham Running Club</v>
          </cell>
          <cell r="E87">
            <v>27045</v>
          </cell>
          <cell r="F87">
            <v>39</v>
          </cell>
          <cell r="G87" t="str">
            <v>FV35</v>
          </cell>
          <cell r="H87" t="str">
            <v>Yes</v>
          </cell>
          <cell r="I87">
            <v>12</v>
          </cell>
          <cell r="J87">
            <v>0.11458333333333333</v>
          </cell>
        </row>
        <row r="88">
          <cell r="A88">
            <v>84</v>
          </cell>
          <cell r="B88" t="str">
            <v>David Andrews</v>
          </cell>
          <cell r="C88" t="str">
            <v>Male</v>
          </cell>
          <cell r="D88" t="str">
            <v>Grange Farm &amp; Dunmow</v>
          </cell>
          <cell r="E88">
            <v>25071</v>
          </cell>
          <cell r="F88">
            <v>44</v>
          </cell>
          <cell r="G88" t="str">
            <v>M40</v>
          </cell>
          <cell r="H88" t="str">
            <v>Yes</v>
          </cell>
          <cell r="I88">
            <v>12</v>
          </cell>
          <cell r="J88">
            <v>0.10347222222222223</v>
          </cell>
        </row>
        <row r="89">
          <cell r="A89">
            <v>85</v>
          </cell>
          <cell r="B89" t="str">
            <v>Terry Knightley</v>
          </cell>
          <cell r="C89" t="str">
            <v>Male</v>
          </cell>
          <cell r="D89" t="str">
            <v>Ilford AC</v>
          </cell>
          <cell r="E89">
            <v>22119</v>
          </cell>
          <cell r="F89">
            <v>52</v>
          </cell>
          <cell r="G89" t="str">
            <v>M50</v>
          </cell>
          <cell r="H89" t="str">
            <v>Yes</v>
          </cell>
          <cell r="I89">
            <v>12</v>
          </cell>
          <cell r="J89">
            <v>0.08680555555555557</v>
          </cell>
        </row>
        <row r="90">
          <cell r="A90">
            <v>86</v>
          </cell>
          <cell r="B90" t="str">
            <v>Sarah Watson</v>
          </cell>
          <cell r="C90" t="str">
            <v>Female</v>
          </cell>
          <cell r="D90" t="str">
            <v>Unaffiliated</v>
          </cell>
          <cell r="E90">
            <v>27313</v>
          </cell>
          <cell r="F90">
            <v>38</v>
          </cell>
          <cell r="G90" t="str">
            <v>FV35</v>
          </cell>
          <cell r="H90" t="str">
            <v>No</v>
          </cell>
          <cell r="I90">
            <v>14</v>
          </cell>
          <cell r="J90">
            <v>0.13541666666666666</v>
          </cell>
        </row>
        <row r="91">
          <cell r="A91">
            <v>87</v>
          </cell>
          <cell r="B91" t="str">
            <v>Sion Parry</v>
          </cell>
          <cell r="C91" t="str">
            <v>Male</v>
          </cell>
          <cell r="D91" t="str">
            <v>Unaffiliated</v>
          </cell>
          <cell r="E91">
            <v>25176</v>
          </cell>
          <cell r="F91">
            <v>44</v>
          </cell>
          <cell r="G91" t="str">
            <v>M40</v>
          </cell>
          <cell r="H91" t="str">
            <v>No</v>
          </cell>
          <cell r="I91">
            <v>12</v>
          </cell>
          <cell r="J91">
            <v>0.1013888888888889</v>
          </cell>
        </row>
        <row r="92">
          <cell r="A92">
            <v>88</v>
          </cell>
          <cell r="B92" t="str">
            <v>Peter Smith</v>
          </cell>
          <cell r="C92" t="str">
            <v>Male</v>
          </cell>
          <cell r="D92" t="str">
            <v>Unaffiliated</v>
          </cell>
          <cell r="F92">
            <v>31</v>
          </cell>
          <cell r="G92" t="str">
            <v>M</v>
          </cell>
          <cell r="H92" t="str">
            <v>No</v>
          </cell>
          <cell r="I92">
            <v>14</v>
          </cell>
          <cell r="J92">
            <v>0.1111111111111111</v>
          </cell>
        </row>
        <row r="93">
          <cell r="A93">
            <v>89</v>
          </cell>
          <cell r="B93" t="str">
            <v>Lee Pickering</v>
          </cell>
          <cell r="C93" t="str">
            <v>Male</v>
          </cell>
          <cell r="D93" t="str">
            <v>Chelmsford AC</v>
          </cell>
          <cell r="E93">
            <v>30575</v>
          </cell>
          <cell r="F93">
            <v>29</v>
          </cell>
          <cell r="G93" t="str">
            <v>M</v>
          </cell>
          <cell r="H93" t="str">
            <v>Yes</v>
          </cell>
          <cell r="I93">
            <v>12</v>
          </cell>
          <cell r="J93">
            <v>0.08333333333333333</v>
          </cell>
        </row>
        <row r="94">
          <cell r="A94">
            <v>90</v>
          </cell>
          <cell r="B94" t="str">
            <v>Barry Plowman</v>
          </cell>
          <cell r="C94" t="str">
            <v>Male</v>
          </cell>
          <cell r="D94" t="str">
            <v>Braintree &amp; District AC</v>
          </cell>
          <cell r="E94">
            <v>24709</v>
          </cell>
          <cell r="F94">
            <v>45</v>
          </cell>
          <cell r="G94" t="str">
            <v>M40</v>
          </cell>
          <cell r="H94" t="str">
            <v>Yes</v>
          </cell>
          <cell r="I94">
            <v>12</v>
          </cell>
          <cell r="J94">
            <v>0.11805555555555557</v>
          </cell>
        </row>
        <row r="95">
          <cell r="A95">
            <v>91</v>
          </cell>
          <cell r="B95" t="str">
            <v>Richard Guest</v>
          </cell>
          <cell r="C95" t="str">
            <v>Male</v>
          </cell>
          <cell r="D95" t="str">
            <v>East London Runners</v>
          </cell>
          <cell r="E95">
            <v>26671</v>
          </cell>
          <cell r="F95">
            <v>40</v>
          </cell>
          <cell r="G95" t="str">
            <v>M40</v>
          </cell>
          <cell r="H95" t="str">
            <v>No</v>
          </cell>
          <cell r="I95">
            <v>14</v>
          </cell>
          <cell r="J95">
            <v>0.11458333333333333</v>
          </cell>
        </row>
        <row r="96">
          <cell r="A96">
            <v>92</v>
          </cell>
          <cell r="B96" t="str">
            <v>Andrew Parker</v>
          </cell>
          <cell r="C96" t="str">
            <v>Male</v>
          </cell>
          <cell r="D96" t="str">
            <v>Springfield Striders</v>
          </cell>
          <cell r="E96">
            <v>21907</v>
          </cell>
          <cell r="F96">
            <v>53</v>
          </cell>
          <cell r="G96" t="str">
            <v>M50</v>
          </cell>
          <cell r="H96" t="str">
            <v>Yes</v>
          </cell>
          <cell r="I96">
            <v>12</v>
          </cell>
          <cell r="J96">
            <v>0.1111111111111111</v>
          </cell>
        </row>
        <row r="97">
          <cell r="A97">
            <v>93</v>
          </cell>
          <cell r="B97" t="str">
            <v>Janet Schuster</v>
          </cell>
          <cell r="C97" t="str">
            <v>Female</v>
          </cell>
          <cell r="D97" t="str">
            <v>Springfield Striders</v>
          </cell>
          <cell r="E97">
            <v>22576</v>
          </cell>
          <cell r="F97">
            <v>51</v>
          </cell>
          <cell r="G97" t="str">
            <v>FV45</v>
          </cell>
          <cell r="H97" t="str">
            <v>Yes</v>
          </cell>
          <cell r="I97">
            <v>12</v>
          </cell>
          <cell r="J97">
            <v>0.13194444444444445</v>
          </cell>
        </row>
        <row r="98">
          <cell r="A98">
            <v>94</v>
          </cell>
          <cell r="B98" t="str">
            <v>Paul Newton</v>
          </cell>
          <cell r="C98" t="str">
            <v>Male</v>
          </cell>
          <cell r="D98" t="str">
            <v>Unaffiliated</v>
          </cell>
          <cell r="E98">
            <v>28771</v>
          </cell>
          <cell r="F98">
            <v>34</v>
          </cell>
          <cell r="G98" t="str">
            <v>M</v>
          </cell>
          <cell r="H98" t="str">
            <v>No</v>
          </cell>
          <cell r="I98">
            <v>14</v>
          </cell>
          <cell r="J98">
            <v>0.09722222222222222</v>
          </cell>
        </row>
        <row r="99">
          <cell r="A99">
            <v>95</v>
          </cell>
          <cell r="B99" t="str">
            <v>Penny Barrington</v>
          </cell>
          <cell r="C99" t="str">
            <v>Female</v>
          </cell>
          <cell r="D99" t="str">
            <v>Harwich Runners</v>
          </cell>
          <cell r="E99">
            <v>25441</v>
          </cell>
          <cell r="F99">
            <v>43</v>
          </cell>
          <cell r="G99" t="str">
            <v>FV35</v>
          </cell>
          <cell r="H99" t="str">
            <v>Yes</v>
          </cell>
          <cell r="I99">
            <v>12</v>
          </cell>
          <cell r="J99">
            <v>0.125</v>
          </cell>
        </row>
        <row r="100">
          <cell r="A100">
            <v>96</v>
          </cell>
          <cell r="B100" t="str">
            <v>Steve Murtagh</v>
          </cell>
          <cell r="C100" t="str">
            <v>Male</v>
          </cell>
          <cell r="D100" t="str">
            <v>Harlow RC</v>
          </cell>
          <cell r="E100">
            <v>23453</v>
          </cell>
          <cell r="F100">
            <v>48</v>
          </cell>
          <cell r="G100" t="str">
            <v>M40</v>
          </cell>
          <cell r="H100" t="str">
            <v>Yes</v>
          </cell>
          <cell r="I100">
            <v>12</v>
          </cell>
          <cell r="J100">
            <v>0.08333333333333333</v>
          </cell>
        </row>
        <row r="101">
          <cell r="A101">
            <v>97</v>
          </cell>
          <cell r="B101" t="str">
            <v>Philip Hagon</v>
          </cell>
          <cell r="C101" t="str">
            <v>Male</v>
          </cell>
          <cell r="D101" t="str">
            <v>Unaffiliated</v>
          </cell>
          <cell r="E101">
            <v>25095</v>
          </cell>
          <cell r="F101">
            <v>44</v>
          </cell>
          <cell r="G101" t="str">
            <v>M40</v>
          </cell>
          <cell r="H101" t="str">
            <v>No</v>
          </cell>
          <cell r="I101">
            <v>14</v>
          </cell>
          <cell r="J101">
            <v>0.125</v>
          </cell>
        </row>
        <row r="102">
          <cell r="A102">
            <v>98</v>
          </cell>
          <cell r="B102" t="str">
            <v>Andy Bourne</v>
          </cell>
          <cell r="C102" t="str">
            <v>Male</v>
          </cell>
          <cell r="D102" t="str">
            <v>Tri Sports Epping</v>
          </cell>
          <cell r="E102">
            <v>22351</v>
          </cell>
          <cell r="F102">
            <v>51</v>
          </cell>
          <cell r="G102" t="str">
            <v>M50</v>
          </cell>
          <cell r="H102" t="str">
            <v>Yes</v>
          </cell>
          <cell r="I102">
            <v>14</v>
          </cell>
          <cell r="J102">
            <v>0.09722222222222222</v>
          </cell>
        </row>
        <row r="103">
          <cell r="A103">
            <v>99</v>
          </cell>
          <cell r="B103" t="str">
            <v>Myles Coulson</v>
          </cell>
          <cell r="C103" t="str">
            <v>Male</v>
          </cell>
          <cell r="D103" t="str">
            <v>Braintree &amp; District AC</v>
          </cell>
          <cell r="E103">
            <v>37200</v>
          </cell>
          <cell r="F103">
            <v>41</v>
          </cell>
          <cell r="G103" t="str">
            <v>M40</v>
          </cell>
          <cell r="H103" t="str">
            <v>Yes</v>
          </cell>
          <cell r="I103">
            <v>12</v>
          </cell>
          <cell r="J103">
            <v>0.125</v>
          </cell>
        </row>
        <row r="104">
          <cell r="A104">
            <v>100</v>
          </cell>
          <cell r="B104" t="str">
            <v>John Gould</v>
          </cell>
          <cell r="C104" t="str">
            <v>Male</v>
          </cell>
          <cell r="D104" t="str">
            <v>Benfleet Running Club</v>
          </cell>
          <cell r="E104">
            <v>25888</v>
          </cell>
          <cell r="F104">
            <v>42</v>
          </cell>
          <cell r="G104" t="str">
            <v>M40</v>
          </cell>
          <cell r="H104" t="str">
            <v>Yes</v>
          </cell>
          <cell r="I104">
            <v>12</v>
          </cell>
          <cell r="J104">
            <v>0.09722222222222222</v>
          </cell>
        </row>
        <row r="105">
          <cell r="A105">
            <v>101</v>
          </cell>
          <cell r="B105" t="str">
            <v>David Wood</v>
          </cell>
          <cell r="C105" t="str">
            <v>Male</v>
          </cell>
          <cell r="D105" t="str">
            <v>Benfleet Running Club</v>
          </cell>
          <cell r="E105">
            <v>24744</v>
          </cell>
          <cell r="F105">
            <v>45</v>
          </cell>
          <cell r="G105" t="str">
            <v>M40</v>
          </cell>
          <cell r="H105" t="str">
            <v>Yes</v>
          </cell>
          <cell r="I105">
            <v>12</v>
          </cell>
          <cell r="J105">
            <v>0.11458333333333333</v>
          </cell>
        </row>
        <row r="106">
          <cell r="A106">
            <v>102</v>
          </cell>
          <cell r="B106" t="str">
            <v>Ashwin Shah</v>
          </cell>
          <cell r="C106" t="str">
            <v>Male</v>
          </cell>
          <cell r="D106" t="str">
            <v>Grange Farm &amp; Dunmow</v>
          </cell>
          <cell r="E106">
            <v>38991</v>
          </cell>
          <cell r="F106">
            <v>36</v>
          </cell>
          <cell r="G106" t="str">
            <v>M</v>
          </cell>
          <cell r="H106" t="str">
            <v>Yes</v>
          </cell>
          <cell r="I106">
            <v>12</v>
          </cell>
          <cell r="J106">
            <v>0.09722222222222222</v>
          </cell>
        </row>
        <row r="107">
          <cell r="A107">
            <v>103</v>
          </cell>
          <cell r="B107" t="str">
            <v>Louise Papworth</v>
          </cell>
          <cell r="C107" t="str">
            <v>Female</v>
          </cell>
          <cell r="D107" t="str">
            <v>Harwich Runners</v>
          </cell>
          <cell r="E107">
            <v>27157</v>
          </cell>
          <cell r="F107">
            <v>38</v>
          </cell>
          <cell r="G107" t="str">
            <v>FV35</v>
          </cell>
          <cell r="H107" t="str">
            <v>Yes</v>
          </cell>
          <cell r="I107">
            <v>12</v>
          </cell>
          <cell r="J107">
            <v>0.14583333333333334</v>
          </cell>
        </row>
        <row r="108">
          <cell r="A108">
            <v>104</v>
          </cell>
          <cell r="B108" t="str">
            <v>Jonathan Finch</v>
          </cell>
          <cell r="C108" t="str">
            <v>Male</v>
          </cell>
          <cell r="D108" t="str">
            <v>Unaffiliated</v>
          </cell>
          <cell r="E108">
            <v>25281</v>
          </cell>
          <cell r="F108">
            <v>43</v>
          </cell>
          <cell r="G108" t="str">
            <v>M40</v>
          </cell>
          <cell r="H108" t="str">
            <v>No</v>
          </cell>
          <cell r="I108">
            <v>14</v>
          </cell>
          <cell r="J108">
            <v>0.1111111111111111</v>
          </cell>
        </row>
        <row r="109">
          <cell r="A109">
            <v>105</v>
          </cell>
          <cell r="B109" t="str">
            <v>Richard Mould</v>
          </cell>
          <cell r="C109" t="str">
            <v>Male</v>
          </cell>
          <cell r="D109" t="str">
            <v>Ilford AC</v>
          </cell>
          <cell r="E109">
            <v>31325</v>
          </cell>
          <cell r="F109">
            <v>27</v>
          </cell>
          <cell r="G109" t="str">
            <v>M</v>
          </cell>
          <cell r="H109" t="str">
            <v>Yes</v>
          </cell>
          <cell r="I109">
            <v>12</v>
          </cell>
          <cell r="J109">
            <v>0.11458333333333333</v>
          </cell>
        </row>
        <row r="110">
          <cell r="A110">
            <v>106</v>
          </cell>
          <cell r="B110" t="str">
            <v>David Miller</v>
          </cell>
          <cell r="C110" t="str">
            <v>Male</v>
          </cell>
          <cell r="D110" t="str">
            <v>Benfleet Running Club</v>
          </cell>
          <cell r="E110">
            <v>25032</v>
          </cell>
          <cell r="F110">
            <v>44</v>
          </cell>
          <cell r="G110" t="str">
            <v>M40</v>
          </cell>
          <cell r="H110" t="str">
            <v>Yes</v>
          </cell>
          <cell r="I110">
            <v>12</v>
          </cell>
          <cell r="J110">
            <v>0.10416666666666667</v>
          </cell>
        </row>
        <row r="111">
          <cell r="A111">
            <v>107</v>
          </cell>
          <cell r="B111" t="str">
            <v>James Rayner</v>
          </cell>
          <cell r="C111" t="str">
            <v>Male</v>
          </cell>
          <cell r="D111" t="str">
            <v>Unaffiliated</v>
          </cell>
          <cell r="E111">
            <v>24918</v>
          </cell>
          <cell r="F111">
            <v>44</v>
          </cell>
          <cell r="G111" t="str">
            <v>M40</v>
          </cell>
          <cell r="H111" t="str">
            <v>No</v>
          </cell>
          <cell r="I111">
            <v>14</v>
          </cell>
          <cell r="J111">
            <v>0.12847222222222224</v>
          </cell>
        </row>
        <row r="112">
          <cell r="A112">
            <v>108</v>
          </cell>
          <cell r="B112" t="str">
            <v>Joanne Randall</v>
          </cell>
          <cell r="C112" t="str">
            <v>Female</v>
          </cell>
          <cell r="D112" t="str">
            <v>Unaffiliated</v>
          </cell>
          <cell r="E112">
            <v>39527</v>
          </cell>
          <cell r="F112">
            <v>34</v>
          </cell>
          <cell r="G112" t="str">
            <v>F</v>
          </cell>
          <cell r="H112" t="str">
            <v>No</v>
          </cell>
          <cell r="I112">
            <v>14</v>
          </cell>
          <cell r="J112">
            <v>0.12152777777777778</v>
          </cell>
        </row>
        <row r="113">
          <cell r="A113">
            <v>109</v>
          </cell>
          <cell r="B113" t="str">
            <v>Sharon Robinson</v>
          </cell>
          <cell r="C113" t="str">
            <v>Female</v>
          </cell>
          <cell r="D113" t="str">
            <v>Dagenham 88 Runners</v>
          </cell>
          <cell r="E113">
            <v>25582</v>
          </cell>
          <cell r="F113">
            <v>43</v>
          </cell>
          <cell r="G113" t="str">
            <v>FV35</v>
          </cell>
          <cell r="H113" t="str">
            <v>Yes</v>
          </cell>
          <cell r="I113">
            <v>12</v>
          </cell>
          <cell r="J113">
            <v>0.15277777777777776</v>
          </cell>
        </row>
        <row r="114">
          <cell r="A114">
            <v>110</v>
          </cell>
          <cell r="B114" t="str">
            <v>Anna Anderson</v>
          </cell>
          <cell r="C114" t="str">
            <v>Female</v>
          </cell>
          <cell r="D114" t="str">
            <v>Harwich Runners</v>
          </cell>
          <cell r="E114">
            <v>25779</v>
          </cell>
          <cell r="F114">
            <v>42</v>
          </cell>
          <cell r="G114" t="str">
            <v>FV35</v>
          </cell>
          <cell r="H114" t="str">
            <v>No</v>
          </cell>
          <cell r="I114">
            <v>12</v>
          </cell>
          <cell r="J114">
            <v>0.15625</v>
          </cell>
        </row>
        <row r="115">
          <cell r="A115">
            <v>111</v>
          </cell>
          <cell r="B115" t="str">
            <v>Lisa Johns</v>
          </cell>
          <cell r="C115" t="str">
            <v>Female</v>
          </cell>
          <cell r="D115" t="str">
            <v>Unaffiliated</v>
          </cell>
          <cell r="E115">
            <v>24626</v>
          </cell>
          <cell r="F115">
            <v>45</v>
          </cell>
          <cell r="G115" t="str">
            <v>FV45</v>
          </cell>
          <cell r="H115" t="str">
            <v>No</v>
          </cell>
          <cell r="I115">
            <v>14</v>
          </cell>
          <cell r="J115">
            <v>0.17361111111111113</v>
          </cell>
        </row>
        <row r="116">
          <cell r="A116">
            <v>112</v>
          </cell>
          <cell r="B116" t="str">
            <v>Laura Stott-Alworthy</v>
          </cell>
          <cell r="C116" t="str">
            <v>Female</v>
          </cell>
          <cell r="D116" t="str">
            <v>Colchester Harriers</v>
          </cell>
          <cell r="E116">
            <v>30708</v>
          </cell>
          <cell r="F116">
            <v>29</v>
          </cell>
          <cell r="G116" t="str">
            <v>F</v>
          </cell>
          <cell r="H116" t="str">
            <v>Yes</v>
          </cell>
          <cell r="I116">
            <v>12</v>
          </cell>
          <cell r="J116">
            <v>0.11805555555555557</v>
          </cell>
        </row>
        <row r="117">
          <cell r="A117">
            <v>113</v>
          </cell>
          <cell r="B117" t="str">
            <v>Gary Hopkins</v>
          </cell>
          <cell r="C117" t="str">
            <v>Male</v>
          </cell>
          <cell r="D117" t="str">
            <v>New Eltham Joggers</v>
          </cell>
          <cell r="E117">
            <v>22280</v>
          </cell>
          <cell r="F117">
            <v>52</v>
          </cell>
          <cell r="G117" t="str">
            <v>M50</v>
          </cell>
          <cell r="H117" t="str">
            <v>No</v>
          </cell>
          <cell r="I117">
            <v>12</v>
          </cell>
          <cell r="J117">
            <v>0.11458333333333333</v>
          </cell>
        </row>
        <row r="118">
          <cell r="A118">
            <v>114</v>
          </cell>
          <cell r="B118" t="str">
            <v>Andrew Goodson</v>
          </cell>
          <cell r="C118" t="str">
            <v>Male</v>
          </cell>
          <cell r="D118" t="str">
            <v>Tiptree Road Runners</v>
          </cell>
          <cell r="E118">
            <v>29634</v>
          </cell>
          <cell r="F118">
            <v>32</v>
          </cell>
          <cell r="G118" t="str">
            <v>M</v>
          </cell>
          <cell r="H118" t="str">
            <v>Yes</v>
          </cell>
          <cell r="I118">
            <v>12</v>
          </cell>
          <cell r="J118">
            <v>0.10416666666666667</v>
          </cell>
        </row>
        <row r="119">
          <cell r="A119">
            <v>115</v>
          </cell>
          <cell r="B119" t="str">
            <v>Emma Sherwood</v>
          </cell>
          <cell r="C119" t="str">
            <v>Female</v>
          </cell>
          <cell r="D119" t="str">
            <v>Canterbury Harriers</v>
          </cell>
          <cell r="E119">
            <v>29804</v>
          </cell>
          <cell r="F119">
            <v>31</v>
          </cell>
          <cell r="G119" t="str">
            <v>F</v>
          </cell>
          <cell r="H119" t="str">
            <v>No</v>
          </cell>
          <cell r="I119">
            <v>12</v>
          </cell>
          <cell r="J119">
            <v>0.1388888888888889</v>
          </cell>
        </row>
        <row r="120">
          <cell r="A120">
            <v>116</v>
          </cell>
          <cell r="B120" t="str">
            <v>Chris Manby</v>
          </cell>
          <cell r="C120" t="str">
            <v>Male</v>
          </cell>
          <cell r="D120" t="str">
            <v>Colchester Harriers</v>
          </cell>
          <cell r="E120">
            <v>28734</v>
          </cell>
          <cell r="F120">
            <v>34</v>
          </cell>
          <cell r="G120" t="str">
            <v>M</v>
          </cell>
          <cell r="H120" t="str">
            <v>Yes</v>
          </cell>
          <cell r="I120">
            <v>12</v>
          </cell>
          <cell r="J120">
            <v>0.09722222222222222</v>
          </cell>
        </row>
        <row r="121">
          <cell r="A121">
            <v>117</v>
          </cell>
          <cell r="B121" t="str">
            <v>Neal Marlow</v>
          </cell>
          <cell r="C121" t="str">
            <v>Male</v>
          </cell>
          <cell r="D121" t="str">
            <v>Leigh On Sea Striders</v>
          </cell>
          <cell r="E121">
            <v>26157</v>
          </cell>
          <cell r="F121">
            <v>41</v>
          </cell>
          <cell r="G121" t="str">
            <v>M40</v>
          </cell>
          <cell r="H121" t="str">
            <v>Yes</v>
          </cell>
          <cell r="I121">
            <v>12</v>
          </cell>
          <cell r="J121">
            <v>0.1111111111111111</v>
          </cell>
        </row>
        <row r="122">
          <cell r="A122">
            <v>118</v>
          </cell>
          <cell r="B122" t="str">
            <v>Steven Hickey</v>
          </cell>
          <cell r="C122" t="str">
            <v>Male</v>
          </cell>
          <cell r="D122" t="str">
            <v>Benfleet Running Club</v>
          </cell>
          <cell r="E122">
            <v>27272</v>
          </cell>
          <cell r="F122">
            <v>38</v>
          </cell>
          <cell r="G122" t="str">
            <v>M</v>
          </cell>
          <cell r="H122" t="str">
            <v>Yes</v>
          </cell>
          <cell r="I122">
            <v>12</v>
          </cell>
          <cell r="J122">
            <v>0.09722222222222222</v>
          </cell>
        </row>
        <row r="123">
          <cell r="A123">
            <v>119</v>
          </cell>
          <cell r="B123" t="str">
            <v>Michael Pegnall</v>
          </cell>
          <cell r="C123" t="str">
            <v>Male</v>
          </cell>
          <cell r="D123" t="str">
            <v>Dagenham 88 Runners</v>
          </cell>
          <cell r="E123">
            <v>29436</v>
          </cell>
          <cell r="F123">
            <v>32</v>
          </cell>
          <cell r="G123" t="str">
            <v>M</v>
          </cell>
          <cell r="H123" t="str">
            <v>Yes</v>
          </cell>
          <cell r="I123">
            <v>12</v>
          </cell>
          <cell r="J123">
            <v>0.1388888888888889</v>
          </cell>
        </row>
        <row r="124">
          <cell r="A124">
            <v>120</v>
          </cell>
          <cell r="B124" t="str">
            <v>Stacy Hember</v>
          </cell>
          <cell r="C124" t="str">
            <v>Female</v>
          </cell>
          <cell r="D124" t="str">
            <v>Unaffiliated</v>
          </cell>
          <cell r="E124">
            <v>25472</v>
          </cell>
          <cell r="F124">
            <v>43</v>
          </cell>
          <cell r="G124" t="str">
            <v>FV35</v>
          </cell>
          <cell r="H124" t="str">
            <v>No</v>
          </cell>
          <cell r="I124">
            <v>14</v>
          </cell>
          <cell r="J124">
            <v>0.14583333333333334</v>
          </cell>
        </row>
        <row r="125">
          <cell r="A125">
            <v>121</v>
          </cell>
          <cell r="B125" t="str">
            <v>Roger Hare</v>
          </cell>
          <cell r="C125" t="str">
            <v>Male</v>
          </cell>
          <cell r="D125" t="str">
            <v>Castle Point Joggers</v>
          </cell>
          <cell r="E125">
            <v>16656</v>
          </cell>
          <cell r="F125">
            <v>67</v>
          </cell>
          <cell r="G125" t="str">
            <v>M60</v>
          </cell>
          <cell r="H125" t="str">
            <v>Yes</v>
          </cell>
          <cell r="I125">
            <v>12</v>
          </cell>
          <cell r="J125">
            <v>0.1388888888888889</v>
          </cell>
        </row>
        <row r="126">
          <cell r="A126">
            <v>122</v>
          </cell>
          <cell r="B126" t="str">
            <v>Jude Hare</v>
          </cell>
          <cell r="C126" t="str">
            <v>Female</v>
          </cell>
          <cell r="D126" t="str">
            <v>Castle Point Joggers</v>
          </cell>
          <cell r="E126">
            <v>15731</v>
          </cell>
          <cell r="F126">
            <v>70</v>
          </cell>
          <cell r="G126" t="str">
            <v>FV65</v>
          </cell>
          <cell r="H126" t="str">
            <v>Yes</v>
          </cell>
          <cell r="I126">
            <v>12</v>
          </cell>
          <cell r="J126">
            <v>0.1388888888888889</v>
          </cell>
        </row>
        <row r="127">
          <cell r="A127">
            <v>123</v>
          </cell>
          <cell r="B127" t="str">
            <v>Neil Crisp</v>
          </cell>
          <cell r="C127" t="str">
            <v>Male</v>
          </cell>
          <cell r="D127" t="str">
            <v>Ilford AC</v>
          </cell>
          <cell r="E127">
            <v>23028</v>
          </cell>
          <cell r="F127">
            <v>50</v>
          </cell>
          <cell r="G127" t="str">
            <v>M50</v>
          </cell>
          <cell r="H127" t="str">
            <v>Yes</v>
          </cell>
          <cell r="I127">
            <v>12</v>
          </cell>
          <cell r="J127">
            <v>0.09027777777777778</v>
          </cell>
        </row>
        <row r="128">
          <cell r="A128">
            <v>124</v>
          </cell>
          <cell r="B128" t="str">
            <v>Andrew Hansler</v>
          </cell>
          <cell r="C128" t="str">
            <v>Male</v>
          </cell>
          <cell r="D128" t="str">
            <v>Ipswich Triathlon Club</v>
          </cell>
          <cell r="E128">
            <v>24770</v>
          </cell>
          <cell r="F128">
            <v>45</v>
          </cell>
          <cell r="G128" t="str">
            <v>M40</v>
          </cell>
          <cell r="H128" t="str">
            <v>No</v>
          </cell>
          <cell r="I128">
            <v>12</v>
          </cell>
          <cell r="J128">
            <v>0.11458333333333333</v>
          </cell>
        </row>
        <row r="129">
          <cell r="A129">
            <v>125</v>
          </cell>
          <cell r="B129" t="str">
            <v>David Spencer</v>
          </cell>
          <cell r="C129" t="str">
            <v>Male</v>
          </cell>
          <cell r="D129" t="str">
            <v>Grange Farm &amp; Dunmow</v>
          </cell>
          <cell r="E129">
            <v>23545</v>
          </cell>
          <cell r="F129">
            <v>48</v>
          </cell>
          <cell r="G129" t="str">
            <v>M40</v>
          </cell>
          <cell r="H129" t="str">
            <v>Yes</v>
          </cell>
          <cell r="I129">
            <v>12</v>
          </cell>
          <cell r="J129">
            <v>0.09722222222222222</v>
          </cell>
        </row>
        <row r="130">
          <cell r="A130">
            <v>126</v>
          </cell>
          <cell r="B130" t="str">
            <v>Julian Cordwell</v>
          </cell>
          <cell r="C130" t="str">
            <v>Male</v>
          </cell>
          <cell r="D130" t="str">
            <v>Harwich Runners</v>
          </cell>
          <cell r="E130">
            <v>19402</v>
          </cell>
          <cell r="F130">
            <v>60</v>
          </cell>
          <cell r="G130" t="str">
            <v>M60</v>
          </cell>
          <cell r="H130" t="str">
            <v>Yes</v>
          </cell>
          <cell r="I130">
            <v>12</v>
          </cell>
          <cell r="J130">
            <v>0.13541666666666666</v>
          </cell>
        </row>
        <row r="131">
          <cell r="A131">
            <v>127</v>
          </cell>
          <cell r="B131" t="str">
            <v>Sam Rahman</v>
          </cell>
          <cell r="C131" t="str">
            <v>Male</v>
          </cell>
          <cell r="D131" t="str">
            <v>Ilford AC</v>
          </cell>
          <cell r="E131">
            <v>30204</v>
          </cell>
          <cell r="F131">
            <v>30</v>
          </cell>
          <cell r="G131" t="str">
            <v>M</v>
          </cell>
          <cell r="H131" t="str">
            <v>Yes</v>
          </cell>
          <cell r="I131">
            <v>12</v>
          </cell>
          <cell r="J131">
            <v>0.09027777777777778</v>
          </cell>
        </row>
        <row r="132">
          <cell r="A132">
            <v>128</v>
          </cell>
          <cell r="B132" t="str">
            <v>Simon Govus</v>
          </cell>
          <cell r="C132" t="str">
            <v>Male</v>
          </cell>
          <cell r="D132" t="str">
            <v>Unaffiliated</v>
          </cell>
          <cell r="E132">
            <v>26194</v>
          </cell>
          <cell r="F132">
            <v>41</v>
          </cell>
          <cell r="G132" t="str">
            <v>M40</v>
          </cell>
          <cell r="H132" t="str">
            <v>No</v>
          </cell>
          <cell r="I132">
            <v>14</v>
          </cell>
          <cell r="J132">
            <v>0.13194444444444445</v>
          </cell>
        </row>
        <row r="133">
          <cell r="A133">
            <v>129</v>
          </cell>
          <cell r="B133" t="str">
            <v>Paul Holloway</v>
          </cell>
          <cell r="C133" t="str">
            <v>Male</v>
          </cell>
          <cell r="D133" t="str">
            <v>Ilford AC</v>
          </cell>
          <cell r="E133">
            <v>24900</v>
          </cell>
          <cell r="F133">
            <v>45</v>
          </cell>
          <cell r="G133" t="str">
            <v>M40</v>
          </cell>
          <cell r="H133" t="str">
            <v>Yes</v>
          </cell>
          <cell r="I133">
            <v>12</v>
          </cell>
          <cell r="J133">
            <v>0.09375</v>
          </cell>
        </row>
        <row r="134">
          <cell r="A134">
            <v>130</v>
          </cell>
          <cell r="B134" t="str">
            <v>John Booty</v>
          </cell>
          <cell r="C134" t="str">
            <v>Male</v>
          </cell>
          <cell r="D134" t="str">
            <v>Great Bentley RC</v>
          </cell>
          <cell r="E134">
            <v>25826</v>
          </cell>
          <cell r="F134">
            <v>42</v>
          </cell>
          <cell r="G134" t="str">
            <v>M40</v>
          </cell>
          <cell r="H134" t="str">
            <v>Yes</v>
          </cell>
          <cell r="I134">
            <v>12</v>
          </cell>
          <cell r="J134">
            <v>0.10416666666666667</v>
          </cell>
        </row>
        <row r="135">
          <cell r="A135">
            <v>131</v>
          </cell>
          <cell r="B135" t="str">
            <v>Adrian Hine</v>
          </cell>
          <cell r="C135" t="str">
            <v>Male</v>
          </cell>
          <cell r="D135" t="str">
            <v>Felixtowe RR</v>
          </cell>
          <cell r="E135">
            <v>23164</v>
          </cell>
          <cell r="F135">
            <v>49</v>
          </cell>
          <cell r="G135" t="str">
            <v>M40</v>
          </cell>
          <cell r="H135" t="str">
            <v>No</v>
          </cell>
          <cell r="I135">
            <v>12</v>
          </cell>
          <cell r="J135">
            <v>0.11805555555555557</v>
          </cell>
        </row>
        <row r="136">
          <cell r="A136">
            <v>132</v>
          </cell>
          <cell r="B136" t="str">
            <v>Andrew Rose</v>
          </cell>
          <cell r="C136" t="str">
            <v>Male</v>
          </cell>
          <cell r="D136" t="str">
            <v>Tri Sports Epping</v>
          </cell>
          <cell r="E136">
            <v>27382</v>
          </cell>
          <cell r="F136">
            <v>38</v>
          </cell>
          <cell r="G136" t="str">
            <v>M</v>
          </cell>
          <cell r="H136" t="str">
            <v>No</v>
          </cell>
          <cell r="I136">
            <v>12</v>
          </cell>
          <cell r="J136">
            <v>0.11458333333333333</v>
          </cell>
        </row>
        <row r="137">
          <cell r="A137">
            <v>133</v>
          </cell>
          <cell r="B137" t="str">
            <v>Adam Matthews</v>
          </cell>
          <cell r="C137" t="str">
            <v>Male</v>
          </cell>
          <cell r="D137" t="str">
            <v>Benfleet Running Club</v>
          </cell>
          <cell r="E137">
            <v>26963</v>
          </cell>
          <cell r="F137">
            <v>39</v>
          </cell>
          <cell r="G137" t="str">
            <v>M</v>
          </cell>
          <cell r="H137" t="str">
            <v>Yes</v>
          </cell>
          <cell r="I137">
            <v>12</v>
          </cell>
          <cell r="J137">
            <v>0.10416666666666667</v>
          </cell>
        </row>
        <row r="138">
          <cell r="A138">
            <v>134</v>
          </cell>
          <cell r="B138" t="str">
            <v>Marc Underdown</v>
          </cell>
          <cell r="C138" t="str">
            <v>Male</v>
          </cell>
          <cell r="D138" t="str">
            <v>Witham Running Club</v>
          </cell>
          <cell r="E138">
            <v>27852</v>
          </cell>
          <cell r="F138">
            <v>36</v>
          </cell>
          <cell r="G138" t="str">
            <v>M</v>
          </cell>
          <cell r="H138" t="str">
            <v>Yes</v>
          </cell>
          <cell r="I138">
            <v>12</v>
          </cell>
          <cell r="J138">
            <v>0.1111111111111111</v>
          </cell>
        </row>
        <row r="139">
          <cell r="A139">
            <v>135</v>
          </cell>
          <cell r="B139" t="str">
            <v>Andy Grint</v>
          </cell>
          <cell r="C139" t="str">
            <v>Male</v>
          </cell>
          <cell r="D139" t="str">
            <v>Unaffiliated</v>
          </cell>
          <cell r="E139">
            <v>26011</v>
          </cell>
          <cell r="F139">
            <v>41</v>
          </cell>
          <cell r="G139" t="str">
            <v>M40</v>
          </cell>
          <cell r="H139" t="str">
            <v>No</v>
          </cell>
          <cell r="I139">
            <v>14</v>
          </cell>
          <cell r="J139">
            <v>0.10416666666666667</v>
          </cell>
        </row>
        <row r="140">
          <cell r="A140">
            <v>136</v>
          </cell>
          <cell r="B140" t="str">
            <v>Roger Williams</v>
          </cell>
          <cell r="C140" t="str">
            <v>Male</v>
          </cell>
          <cell r="D140" t="str">
            <v>Unaffiliated</v>
          </cell>
          <cell r="E140">
            <v>24879</v>
          </cell>
          <cell r="F140">
            <v>45</v>
          </cell>
          <cell r="G140" t="str">
            <v>M40</v>
          </cell>
          <cell r="H140" t="str">
            <v>No</v>
          </cell>
          <cell r="I140">
            <v>14</v>
          </cell>
        </row>
        <row r="141">
          <cell r="A141">
            <v>137</v>
          </cell>
          <cell r="B141" t="str">
            <v>Tracy Keeble</v>
          </cell>
          <cell r="C141" t="str">
            <v>Male</v>
          </cell>
          <cell r="D141" t="str">
            <v>Harwich Runners</v>
          </cell>
          <cell r="E141">
            <v>28917</v>
          </cell>
          <cell r="F141">
            <v>34</v>
          </cell>
          <cell r="G141" t="str">
            <v>F</v>
          </cell>
          <cell r="H141" t="str">
            <v>Yes</v>
          </cell>
          <cell r="I141">
            <v>12</v>
          </cell>
          <cell r="J141">
            <v>0.13541666666666666</v>
          </cell>
        </row>
        <row r="142">
          <cell r="A142">
            <v>138</v>
          </cell>
          <cell r="B142" t="str">
            <v>Ann Piercy</v>
          </cell>
          <cell r="C142" t="str">
            <v>Female</v>
          </cell>
          <cell r="D142" t="str">
            <v>Harwich Runners</v>
          </cell>
          <cell r="E142">
            <v>20067</v>
          </cell>
          <cell r="F142">
            <v>58</v>
          </cell>
          <cell r="G142" t="str">
            <v>FV55</v>
          </cell>
          <cell r="H142" t="str">
            <v>Yes</v>
          </cell>
          <cell r="I142">
            <v>12</v>
          </cell>
          <cell r="J142">
            <v>0.13194444444444445</v>
          </cell>
        </row>
        <row r="143">
          <cell r="A143">
            <v>139</v>
          </cell>
          <cell r="B143" t="str">
            <v>Michaela Clarke</v>
          </cell>
          <cell r="C143" t="str">
            <v>Female</v>
          </cell>
          <cell r="D143" t="str">
            <v>Colchester Harriers</v>
          </cell>
          <cell r="E143">
            <v>34946</v>
          </cell>
          <cell r="F143">
            <v>38</v>
          </cell>
          <cell r="G143" t="str">
            <v>FV35</v>
          </cell>
          <cell r="H143" t="str">
            <v>Yes</v>
          </cell>
          <cell r="I143">
            <v>12</v>
          </cell>
          <cell r="J143">
            <v>0.125</v>
          </cell>
        </row>
        <row r="144">
          <cell r="A144">
            <v>140</v>
          </cell>
          <cell r="B144" t="str">
            <v>Nigel Coates</v>
          </cell>
          <cell r="C144" t="str">
            <v>Male</v>
          </cell>
          <cell r="D144" t="str">
            <v>Saffron Striders</v>
          </cell>
          <cell r="E144">
            <v>22070</v>
          </cell>
          <cell r="F144">
            <v>52</v>
          </cell>
          <cell r="G144" t="str">
            <v>M50</v>
          </cell>
          <cell r="H144" t="str">
            <v>Yes</v>
          </cell>
          <cell r="I144">
            <v>12</v>
          </cell>
          <cell r="J144">
            <v>0.09375</v>
          </cell>
        </row>
        <row r="145">
          <cell r="A145">
            <v>141</v>
          </cell>
          <cell r="B145" t="str">
            <v>Helen Lambert</v>
          </cell>
          <cell r="C145" t="str">
            <v>Female</v>
          </cell>
          <cell r="D145" t="str">
            <v>Braintree &amp; District AC</v>
          </cell>
          <cell r="E145">
            <v>22499</v>
          </cell>
          <cell r="F145">
            <v>51</v>
          </cell>
          <cell r="G145" t="str">
            <v>FV45</v>
          </cell>
          <cell r="H145" t="str">
            <v>Yes</v>
          </cell>
          <cell r="I145">
            <v>12</v>
          </cell>
          <cell r="J145">
            <v>0.125</v>
          </cell>
        </row>
        <row r="146">
          <cell r="A146">
            <v>142</v>
          </cell>
          <cell r="B146" t="str">
            <v>Chris Howlett</v>
          </cell>
          <cell r="C146" t="str">
            <v>Male</v>
          </cell>
          <cell r="D146" t="str">
            <v>Dagenham 88 Runners</v>
          </cell>
          <cell r="E146">
            <v>30758</v>
          </cell>
          <cell r="F146">
            <v>28</v>
          </cell>
          <cell r="G146" t="str">
            <v>M</v>
          </cell>
          <cell r="H146" t="str">
            <v>Yes</v>
          </cell>
          <cell r="I146">
            <v>12</v>
          </cell>
          <cell r="J146">
            <v>0.125</v>
          </cell>
        </row>
        <row r="147">
          <cell r="A147">
            <v>143</v>
          </cell>
          <cell r="B147" t="str">
            <v>Guy Hayward</v>
          </cell>
          <cell r="C147" t="str">
            <v>Male</v>
          </cell>
          <cell r="D147" t="str">
            <v>Framlingham Flyers</v>
          </cell>
          <cell r="E147">
            <v>26138</v>
          </cell>
          <cell r="F147">
            <v>41</v>
          </cell>
          <cell r="G147" t="str">
            <v>M40</v>
          </cell>
          <cell r="H147" t="str">
            <v>No</v>
          </cell>
          <cell r="I147">
            <v>12</v>
          </cell>
          <cell r="J147">
            <v>0.14583333333333334</v>
          </cell>
        </row>
        <row r="148">
          <cell r="A148">
            <v>144</v>
          </cell>
          <cell r="B148" t="str">
            <v>Matthew Neylan</v>
          </cell>
          <cell r="C148" t="str">
            <v>Male</v>
          </cell>
          <cell r="D148" t="str">
            <v>Unaffiliated</v>
          </cell>
          <cell r="E148">
            <v>24661</v>
          </cell>
          <cell r="F148">
            <v>45</v>
          </cell>
          <cell r="G148" t="str">
            <v>M40</v>
          </cell>
          <cell r="H148" t="str">
            <v>No</v>
          </cell>
          <cell r="I148">
            <v>14</v>
          </cell>
          <cell r="J148">
            <v>0.11458333333333333</v>
          </cell>
        </row>
        <row r="149">
          <cell r="A149">
            <v>145</v>
          </cell>
          <cell r="B149" t="str">
            <v>Andrew Golding</v>
          </cell>
          <cell r="C149" t="str">
            <v>Male</v>
          </cell>
          <cell r="D149" t="str">
            <v>Bishops Stortford</v>
          </cell>
          <cell r="E149">
            <v>24019</v>
          </cell>
          <cell r="F149">
            <v>47</v>
          </cell>
          <cell r="G149" t="str">
            <v>M40</v>
          </cell>
          <cell r="H149" t="str">
            <v>No</v>
          </cell>
          <cell r="I149">
            <v>12</v>
          </cell>
          <cell r="J149">
            <v>0.1111111111111111</v>
          </cell>
        </row>
        <row r="150">
          <cell r="A150">
            <v>146</v>
          </cell>
          <cell r="B150" t="str">
            <v>Stuart Peace</v>
          </cell>
          <cell r="C150" t="str">
            <v>Male</v>
          </cell>
          <cell r="D150" t="str">
            <v>Unaffiliated</v>
          </cell>
          <cell r="E150">
            <v>27559</v>
          </cell>
          <cell r="F150">
            <v>37</v>
          </cell>
          <cell r="G150" t="str">
            <v>M</v>
          </cell>
          <cell r="H150" t="str">
            <v>No</v>
          </cell>
          <cell r="I150">
            <v>14</v>
          </cell>
          <cell r="J150">
            <v>0.125</v>
          </cell>
        </row>
        <row r="151">
          <cell r="A151">
            <v>147</v>
          </cell>
          <cell r="B151" t="str">
            <v>Chris Underwood</v>
          </cell>
          <cell r="C151" t="str">
            <v>Male</v>
          </cell>
          <cell r="D151" t="str">
            <v>Unaffiliated</v>
          </cell>
          <cell r="E151">
            <v>29272</v>
          </cell>
          <cell r="F151">
            <v>33</v>
          </cell>
          <cell r="G151" t="str">
            <v>M</v>
          </cell>
          <cell r="H151" t="str">
            <v>No</v>
          </cell>
          <cell r="I151">
            <v>14</v>
          </cell>
          <cell r="J151">
            <v>0.125</v>
          </cell>
        </row>
        <row r="152">
          <cell r="A152">
            <v>148</v>
          </cell>
          <cell r="B152" t="str">
            <v>Sharon Bannister</v>
          </cell>
          <cell r="C152" t="str">
            <v>Female</v>
          </cell>
          <cell r="D152" t="str">
            <v>Springfield Striders</v>
          </cell>
          <cell r="E152">
            <v>25760</v>
          </cell>
          <cell r="F152">
            <v>42</v>
          </cell>
          <cell r="G152" t="str">
            <v>FV35</v>
          </cell>
          <cell r="H152" t="str">
            <v>Yes</v>
          </cell>
          <cell r="I152">
            <v>12</v>
          </cell>
          <cell r="J152">
            <v>0.125</v>
          </cell>
        </row>
        <row r="153">
          <cell r="A153">
            <v>149</v>
          </cell>
          <cell r="B153" t="str">
            <v>Mark Ward</v>
          </cell>
          <cell r="C153" t="str">
            <v>Male</v>
          </cell>
          <cell r="D153" t="str">
            <v>Unaffiliated</v>
          </cell>
          <cell r="E153">
            <v>30509</v>
          </cell>
          <cell r="F153">
            <v>29</v>
          </cell>
          <cell r="G153" t="str">
            <v>M</v>
          </cell>
          <cell r="H153" t="str">
            <v>No</v>
          </cell>
          <cell r="I153">
            <v>14</v>
          </cell>
          <cell r="J153">
            <v>0.1111111111111111</v>
          </cell>
        </row>
        <row r="154">
          <cell r="A154">
            <v>150</v>
          </cell>
          <cell r="B154" t="str">
            <v>Will Withecombe</v>
          </cell>
          <cell r="C154" t="str">
            <v>Male</v>
          </cell>
          <cell r="D154" t="str">
            <v>Beckenham RC</v>
          </cell>
          <cell r="E154">
            <v>31219</v>
          </cell>
          <cell r="F154">
            <v>27</v>
          </cell>
          <cell r="G154" t="str">
            <v>M</v>
          </cell>
          <cell r="H154" t="str">
            <v>No</v>
          </cell>
          <cell r="I154">
            <v>12</v>
          </cell>
          <cell r="J154">
            <v>0.11458333333333333</v>
          </cell>
        </row>
        <row r="155">
          <cell r="A155">
            <v>151</v>
          </cell>
          <cell r="B155" t="str">
            <v>Melanie Burdett</v>
          </cell>
          <cell r="C155" t="str">
            <v>Female</v>
          </cell>
          <cell r="D155" t="str">
            <v>Beckenham RC</v>
          </cell>
          <cell r="E155">
            <v>27189</v>
          </cell>
          <cell r="F155">
            <v>38</v>
          </cell>
          <cell r="G155" t="str">
            <v>FV35</v>
          </cell>
          <cell r="H155" t="str">
            <v>No</v>
          </cell>
          <cell r="I155">
            <v>12</v>
          </cell>
          <cell r="J155">
            <v>0.1111111111111111</v>
          </cell>
        </row>
        <row r="156">
          <cell r="A156">
            <v>152</v>
          </cell>
          <cell r="B156" t="str">
            <v>Nicola Howard</v>
          </cell>
          <cell r="C156" t="str">
            <v>Female</v>
          </cell>
          <cell r="D156" t="str">
            <v>Beckenham RC</v>
          </cell>
          <cell r="E156">
            <v>25043</v>
          </cell>
          <cell r="F156">
            <v>44</v>
          </cell>
          <cell r="G156" t="str">
            <v>FV35</v>
          </cell>
          <cell r="H156" t="str">
            <v>No</v>
          </cell>
          <cell r="I156">
            <v>12</v>
          </cell>
          <cell r="J156">
            <v>0.13194444444444445</v>
          </cell>
        </row>
        <row r="157">
          <cell r="A157">
            <v>153</v>
          </cell>
          <cell r="B157" t="str">
            <v>Richard Harper</v>
          </cell>
          <cell r="C157" t="str">
            <v>Male</v>
          </cell>
          <cell r="D157" t="str">
            <v>Beckenham RC</v>
          </cell>
          <cell r="E157">
            <v>23329</v>
          </cell>
          <cell r="F157">
            <v>49</v>
          </cell>
          <cell r="G157" t="str">
            <v>M40</v>
          </cell>
          <cell r="H157" t="str">
            <v>No</v>
          </cell>
          <cell r="I157">
            <v>12</v>
          </cell>
          <cell r="J157">
            <v>0.125</v>
          </cell>
        </row>
        <row r="158">
          <cell r="A158">
            <v>154</v>
          </cell>
          <cell r="B158" t="str">
            <v>Andrew Hinds</v>
          </cell>
          <cell r="C158" t="str">
            <v>Male</v>
          </cell>
          <cell r="D158" t="str">
            <v>Beckenham RC</v>
          </cell>
          <cell r="E158">
            <v>19223</v>
          </cell>
          <cell r="F158">
            <v>60</v>
          </cell>
          <cell r="G158" t="str">
            <v>M60</v>
          </cell>
          <cell r="H158" t="str">
            <v>No</v>
          </cell>
          <cell r="I158">
            <v>12</v>
          </cell>
          <cell r="J158">
            <v>0.125</v>
          </cell>
        </row>
        <row r="159">
          <cell r="A159">
            <v>155</v>
          </cell>
          <cell r="B159" t="str">
            <v>Andrew Sherwood</v>
          </cell>
          <cell r="C159" t="str">
            <v>Male</v>
          </cell>
          <cell r="D159" t="str">
            <v>Beckenham RC</v>
          </cell>
          <cell r="E159">
            <v>30096</v>
          </cell>
          <cell r="F159">
            <v>30</v>
          </cell>
          <cell r="G159" t="str">
            <v>M</v>
          </cell>
          <cell r="H159" t="str">
            <v>No</v>
          </cell>
          <cell r="I159">
            <v>12</v>
          </cell>
          <cell r="J159">
            <v>0.1111111111111111</v>
          </cell>
        </row>
        <row r="160">
          <cell r="A160">
            <v>156</v>
          </cell>
          <cell r="B160" t="str">
            <v>Daniel Collins</v>
          </cell>
          <cell r="C160" t="str">
            <v>Male</v>
          </cell>
          <cell r="D160" t="str">
            <v>Unaffiliated</v>
          </cell>
          <cell r="E160">
            <v>27670</v>
          </cell>
          <cell r="F160">
            <v>37</v>
          </cell>
          <cell r="G160" t="str">
            <v>M</v>
          </cell>
          <cell r="H160" t="str">
            <v>No</v>
          </cell>
          <cell r="I160">
            <v>14</v>
          </cell>
          <cell r="J160">
            <v>0.15625</v>
          </cell>
        </row>
        <row r="161">
          <cell r="A161">
            <v>157</v>
          </cell>
          <cell r="B161" t="str">
            <v>Sarah Goodwin</v>
          </cell>
          <cell r="C161" t="str">
            <v>Female</v>
          </cell>
          <cell r="D161" t="str">
            <v>Springfield Striders</v>
          </cell>
          <cell r="E161">
            <v>23652</v>
          </cell>
          <cell r="F161">
            <v>48</v>
          </cell>
          <cell r="G161" t="str">
            <v>FV45</v>
          </cell>
          <cell r="H161" t="str">
            <v>Yes</v>
          </cell>
          <cell r="I161">
            <v>12</v>
          </cell>
          <cell r="J161">
            <v>0.125</v>
          </cell>
        </row>
        <row r="162">
          <cell r="A162">
            <v>158</v>
          </cell>
          <cell r="B162" t="str">
            <v>Vanessa Mathers</v>
          </cell>
          <cell r="C162" t="str">
            <v>Female</v>
          </cell>
          <cell r="D162" t="str">
            <v>Southend AC</v>
          </cell>
          <cell r="E162">
            <v>24427</v>
          </cell>
          <cell r="F162">
            <v>46</v>
          </cell>
          <cell r="G162" t="str">
            <v>FV45</v>
          </cell>
          <cell r="H162" t="str">
            <v>Yes</v>
          </cell>
          <cell r="I162">
            <v>12</v>
          </cell>
          <cell r="J162">
            <v>0.1111111111111111</v>
          </cell>
        </row>
        <row r="163">
          <cell r="A163">
            <v>159</v>
          </cell>
          <cell r="B163" t="str">
            <v>John Tracey</v>
          </cell>
          <cell r="C163" t="str">
            <v>Male</v>
          </cell>
          <cell r="D163" t="str">
            <v>Pitsea RC</v>
          </cell>
          <cell r="E163">
            <v>23791</v>
          </cell>
          <cell r="F163">
            <v>48</v>
          </cell>
          <cell r="G163" t="str">
            <v>M40</v>
          </cell>
          <cell r="H163" t="str">
            <v>Yes</v>
          </cell>
          <cell r="I163">
            <v>12</v>
          </cell>
          <cell r="J163">
            <v>0.1111111111111111</v>
          </cell>
        </row>
        <row r="164">
          <cell r="A164">
            <v>160</v>
          </cell>
          <cell r="B164" t="str">
            <v>Kim Broughton</v>
          </cell>
          <cell r="C164" t="str">
            <v>Female</v>
          </cell>
          <cell r="D164" t="str">
            <v>Unaffiliated</v>
          </cell>
          <cell r="E164">
            <v>25658</v>
          </cell>
          <cell r="F164">
            <v>42</v>
          </cell>
          <cell r="G164" t="str">
            <v>FV35</v>
          </cell>
          <cell r="H164" t="str">
            <v>No</v>
          </cell>
          <cell r="I164">
            <v>14</v>
          </cell>
          <cell r="J164">
            <v>0.1388888888888889</v>
          </cell>
        </row>
        <row r="165">
          <cell r="A165">
            <v>161</v>
          </cell>
          <cell r="B165" t="str">
            <v>Nicola Hopkinson</v>
          </cell>
          <cell r="C165" t="str">
            <v>Female</v>
          </cell>
          <cell r="D165" t="str">
            <v>Ilford AC</v>
          </cell>
          <cell r="E165">
            <v>22893</v>
          </cell>
          <cell r="F165">
            <v>50</v>
          </cell>
          <cell r="G165" t="str">
            <v>FV45</v>
          </cell>
          <cell r="H165" t="str">
            <v>Yes</v>
          </cell>
          <cell r="I165">
            <v>12</v>
          </cell>
          <cell r="J165">
            <v>0.11805555555555557</v>
          </cell>
        </row>
        <row r="166">
          <cell r="A166">
            <v>162</v>
          </cell>
          <cell r="B166" t="str">
            <v>Tom Cammack</v>
          </cell>
          <cell r="C166" t="str">
            <v>Male</v>
          </cell>
          <cell r="D166" t="str">
            <v>Springfield Striders</v>
          </cell>
          <cell r="E166">
            <v>30242</v>
          </cell>
          <cell r="F166">
            <v>30</v>
          </cell>
          <cell r="G166" t="str">
            <v>M</v>
          </cell>
          <cell r="H166" t="str">
            <v>Yes</v>
          </cell>
          <cell r="I166">
            <v>14</v>
          </cell>
          <cell r="J166">
            <v>0.08333333333333333</v>
          </cell>
        </row>
        <row r="167">
          <cell r="A167">
            <v>163</v>
          </cell>
          <cell r="B167" t="str">
            <v>Sean Ketteridge</v>
          </cell>
          <cell r="C167" t="str">
            <v>Male</v>
          </cell>
          <cell r="D167" t="str">
            <v>Tiptree Road Runners</v>
          </cell>
          <cell r="E167">
            <v>25297</v>
          </cell>
          <cell r="F167">
            <v>43</v>
          </cell>
          <cell r="G167" t="str">
            <v>M40</v>
          </cell>
          <cell r="H167" t="str">
            <v>Yes</v>
          </cell>
          <cell r="I167">
            <v>12</v>
          </cell>
          <cell r="J167">
            <v>0.08125</v>
          </cell>
        </row>
        <row r="168">
          <cell r="A168">
            <v>164</v>
          </cell>
          <cell r="B168" t="str">
            <v>Terry Lawson</v>
          </cell>
          <cell r="C168" t="str">
            <v>Male</v>
          </cell>
          <cell r="D168" t="str">
            <v>Port Vila HHH</v>
          </cell>
          <cell r="E168">
            <v>22014</v>
          </cell>
          <cell r="F168">
            <v>52</v>
          </cell>
          <cell r="G168" t="str">
            <v>M50</v>
          </cell>
          <cell r="H168" t="str">
            <v>No</v>
          </cell>
          <cell r="I168">
            <v>14</v>
          </cell>
          <cell r="J168">
            <v>0.14583333333333334</v>
          </cell>
        </row>
        <row r="169">
          <cell r="A169">
            <v>165</v>
          </cell>
          <cell r="B169" t="str">
            <v>Ian Coxall</v>
          </cell>
          <cell r="C169" t="str">
            <v>Male</v>
          </cell>
          <cell r="D169" t="str">
            <v>Ipswich Jaffa</v>
          </cell>
          <cell r="E169">
            <v>26659</v>
          </cell>
          <cell r="F169">
            <v>40</v>
          </cell>
          <cell r="G169" t="str">
            <v>M40</v>
          </cell>
          <cell r="H169" t="str">
            <v>No</v>
          </cell>
          <cell r="I169">
            <v>12</v>
          </cell>
          <cell r="J169">
            <v>0.09375</v>
          </cell>
        </row>
        <row r="170">
          <cell r="A170">
            <v>166</v>
          </cell>
          <cell r="B170" t="str">
            <v>Simon Hart</v>
          </cell>
          <cell r="C170" t="str">
            <v>Male</v>
          </cell>
          <cell r="D170" t="str">
            <v>Havering Mayesbrook AC</v>
          </cell>
          <cell r="F170">
            <v>48</v>
          </cell>
          <cell r="G170" t="str">
            <v>M40</v>
          </cell>
          <cell r="H170" t="str">
            <v>Yes</v>
          </cell>
          <cell r="I170">
            <v>12</v>
          </cell>
          <cell r="J170">
            <v>0.08333333333333333</v>
          </cell>
        </row>
        <row r="171">
          <cell r="A171">
            <v>167</v>
          </cell>
          <cell r="B171" t="str">
            <v>Chris Wright</v>
          </cell>
          <cell r="C171" t="str">
            <v>Male</v>
          </cell>
          <cell r="D171" t="str">
            <v>Benfleet Running Club</v>
          </cell>
          <cell r="E171">
            <v>24915</v>
          </cell>
          <cell r="F171">
            <v>45</v>
          </cell>
          <cell r="G171" t="str">
            <v>M40</v>
          </cell>
          <cell r="H171" t="str">
            <v>Yes</v>
          </cell>
          <cell r="I171">
            <v>12</v>
          </cell>
          <cell r="J171">
            <v>0.1076388888888889</v>
          </cell>
        </row>
        <row r="172">
          <cell r="A172">
            <v>168</v>
          </cell>
          <cell r="B172" t="str">
            <v>Richard Flutter</v>
          </cell>
          <cell r="C172" t="str">
            <v>Male</v>
          </cell>
          <cell r="D172" t="str">
            <v>Harwich Runners</v>
          </cell>
          <cell r="E172">
            <v>24749</v>
          </cell>
          <cell r="F172">
            <v>45</v>
          </cell>
          <cell r="G172" t="str">
            <v>M40</v>
          </cell>
          <cell r="H172" t="str">
            <v>Yes</v>
          </cell>
          <cell r="I172">
            <v>12</v>
          </cell>
          <cell r="J172">
            <v>0.09722222222222222</v>
          </cell>
        </row>
        <row r="173">
          <cell r="A173">
            <v>169</v>
          </cell>
          <cell r="B173" t="str">
            <v>Craig Dawson</v>
          </cell>
          <cell r="C173" t="str">
            <v>Male</v>
          </cell>
          <cell r="D173" t="str">
            <v>Tiptree Road Runners</v>
          </cell>
          <cell r="E173">
            <v>32730</v>
          </cell>
          <cell r="F173">
            <v>23</v>
          </cell>
          <cell r="G173" t="str">
            <v>M</v>
          </cell>
          <cell r="H173" t="str">
            <v>Yes</v>
          </cell>
          <cell r="I173">
            <v>12</v>
          </cell>
          <cell r="J173">
            <v>0.10416666666666667</v>
          </cell>
        </row>
        <row r="174">
          <cell r="A174">
            <v>170</v>
          </cell>
          <cell r="B174" t="str">
            <v>James Taylor</v>
          </cell>
          <cell r="C174" t="str">
            <v>Male</v>
          </cell>
          <cell r="D174" t="str">
            <v>Colchester Harriers</v>
          </cell>
          <cell r="E174">
            <v>28070</v>
          </cell>
          <cell r="F174">
            <v>36</v>
          </cell>
          <cell r="G174" t="str">
            <v>M</v>
          </cell>
          <cell r="H174" t="str">
            <v>Yes</v>
          </cell>
          <cell r="I174">
            <v>12</v>
          </cell>
          <cell r="J174">
            <v>0.125</v>
          </cell>
        </row>
        <row r="175">
          <cell r="A175">
            <v>171</v>
          </cell>
          <cell r="B175" t="str">
            <v>Charlotte Smith</v>
          </cell>
          <cell r="C175" t="str">
            <v>Female</v>
          </cell>
          <cell r="D175" t="str">
            <v>Unaffiliated</v>
          </cell>
          <cell r="E175">
            <v>31595</v>
          </cell>
          <cell r="F175">
            <v>26</v>
          </cell>
          <cell r="G175" t="str">
            <v>F</v>
          </cell>
          <cell r="H175" t="str">
            <v>No</v>
          </cell>
          <cell r="I175">
            <v>14</v>
          </cell>
          <cell r="J175">
            <v>0.11805555555555557</v>
          </cell>
        </row>
        <row r="176">
          <cell r="A176">
            <v>172</v>
          </cell>
          <cell r="B176" t="str">
            <v>Emerson Paul</v>
          </cell>
          <cell r="C176" t="str">
            <v>Male</v>
          </cell>
          <cell r="D176" t="str">
            <v>Dartford Road Runners</v>
          </cell>
          <cell r="E176">
            <v>27526</v>
          </cell>
          <cell r="F176">
            <v>37</v>
          </cell>
          <cell r="G176" t="str">
            <v>M</v>
          </cell>
          <cell r="H176" t="str">
            <v>No</v>
          </cell>
          <cell r="I176">
            <v>12</v>
          </cell>
          <cell r="J176">
            <v>0.11458333333333333</v>
          </cell>
        </row>
        <row r="177">
          <cell r="A177">
            <v>173</v>
          </cell>
          <cell r="B177" t="str">
            <v>Melissa Dowell</v>
          </cell>
          <cell r="C177" t="str">
            <v>Female</v>
          </cell>
          <cell r="D177" t="str">
            <v>Colchester Harriers</v>
          </cell>
          <cell r="E177">
            <v>24027</v>
          </cell>
          <cell r="F177">
            <v>47</v>
          </cell>
          <cell r="G177" t="str">
            <v>FV45</v>
          </cell>
          <cell r="H177" t="str">
            <v>Yes</v>
          </cell>
          <cell r="I177">
            <v>12</v>
          </cell>
          <cell r="J177">
            <v>0.10972222222222222</v>
          </cell>
        </row>
        <row r="178">
          <cell r="A178">
            <v>174</v>
          </cell>
          <cell r="B178" t="str">
            <v>Stacey Haeger</v>
          </cell>
          <cell r="C178" t="str">
            <v>Female</v>
          </cell>
          <cell r="D178" t="str">
            <v>Southend AC</v>
          </cell>
          <cell r="E178">
            <v>27517</v>
          </cell>
          <cell r="F178">
            <v>37</v>
          </cell>
          <cell r="G178" t="str">
            <v>FV35</v>
          </cell>
          <cell r="H178" t="str">
            <v>Yes</v>
          </cell>
          <cell r="I178">
            <v>12</v>
          </cell>
        </row>
        <row r="179">
          <cell r="A179">
            <v>175</v>
          </cell>
          <cell r="B179" t="str">
            <v>Steve Brooks</v>
          </cell>
          <cell r="C179" t="str">
            <v>Male</v>
          </cell>
          <cell r="D179" t="str">
            <v>City of London Police AC</v>
          </cell>
          <cell r="E179">
            <v>23508</v>
          </cell>
          <cell r="F179">
            <v>48</v>
          </cell>
          <cell r="G179" t="str">
            <v>M40</v>
          </cell>
          <cell r="H179" t="str">
            <v>No</v>
          </cell>
          <cell r="I179">
            <v>14</v>
          </cell>
          <cell r="J179">
            <v>0.125</v>
          </cell>
        </row>
        <row r="180">
          <cell r="A180">
            <v>176</v>
          </cell>
          <cell r="B180" t="str">
            <v>Hayley Smith</v>
          </cell>
          <cell r="C180" t="str">
            <v>Female</v>
          </cell>
          <cell r="D180" t="str">
            <v>Grange Farm &amp; Dunmow</v>
          </cell>
          <cell r="E180">
            <v>23827</v>
          </cell>
          <cell r="F180">
            <v>47</v>
          </cell>
          <cell r="G180" t="str">
            <v>FV45</v>
          </cell>
          <cell r="H180" t="str">
            <v>Yes</v>
          </cell>
          <cell r="I180">
            <v>12</v>
          </cell>
          <cell r="J180">
            <v>0.11805555555555557</v>
          </cell>
        </row>
        <row r="181">
          <cell r="A181">
            <v>177</v>
          </cell>
          <cell r="B181" t="str">
            <v>John Smith</v>
          </cell>
          <cell r="C181" t="str">
            <v>Male</v>
          </cell>
          <cell r="D181" t="str">
            <v>Grange Farm &amp; Dunmow</v>
          </cell>
          <cell r="E181">
            <v>22475</v>
          </cell>
          <cell r="F181">
            <v>51</v>
          </cell>
          <cell r="G181" t="str">
            <v>M50</v>
          </cell>
          <cell r="H181" t="str">
            <v>Yes</v>
          </cell>
          <cell r="I181">
            <v>12</v>
          </cell>
          <cell r="J181">
            <v>0.11458333333333333</v>
          </cell>
        </row>
        <row r="182">
          <cell r="A182">
            <v>178</v>
          </cell>
          <cell r="B182" t="str">
            <v>Leo Cole</v>
          </cell>
          <cell r="C182" t="str">
            <v>Male</v>
          </cell>
          <cell r="D182" t="str">
            <v>Witham Running Club</v>
          </cell>
          <cell r="E182">
            <v>24457</v>
          </cell>
          <cell r="F182">
            <v>46</v>
          </cell>
          <cell r="G182" t="str">
            <v>M40</v>
          </cell>
          <cell r="H182" t="str">
            <v>Yes</v>
          </cell>
          <cell r="I182">
            <v>12</v>
          </cell>
          <cell r="J182">
            <v>0.09027777777777778</v>
          </cell>
        </row>
        <row r="183">
          <cell r="A183">
            <v>179</v>
          </cell>
          <cell r="B183" t="str">
            <v>Damon Smith</v>
          </cell>
          <cell r="C183" t="str">
            <v>Male</v>
          </cell>
          <cell r="D183" t="str">
            <v>Bishops Stortford</v>
          </cell>
          <cell r="E183">
            <v>27229</v>
          </cell>
          <cell r="F183">
            <v>38</v>
          </cell>
          <cell r="G183" t="str">
            <v>M</v>
          </cell>
          <cell r="H183" t="str">
            <v>No</v>
          </cell>
          <cell r="I183">
            <v>14</v>
          </cell>
          <cell r="J183">
            <v>0.14583333333333334</v>
          </cell>
        </row>
        <row r="184">
          <cell r="A184">
            <v>180</v>
          </cell>
          <cell r="B184" t="str">
            <v>Emily Zethraeus</v>
          </cell>
          <cell r="C184" t="str">
            <v>Female</v>
          </cell>
          <cell r="D184" t="str">
            <v>Great Bentley RC</v>
          </cell>
          <cell r="E184">
            <v>29566</v>
          </cell>
          <cell r="F184">
            <v>32</v>
          </cell>
          <cell r="G184" t="str">
            <v>F</v>
          </cell>
          <cell r="H184" t="str">
            <v>Yes</v>
          </cell>
          <cell r="I184">
            <v>12</v>
          </cell>
          <cell r="J184">
            <v>0.10416666666666667</v>
          </cell>
        </row>
        <row r="185">
          <cell r="A185">
            <v>181</v>
          </cell>
          <cell r="B185" t="str">
            <v>Christine King</v>
          </cell>
          <cell r="C185" t="str">
            <v>Female</v>
          </cell>
          <cell r="D185" t="str">
            <v>Tiptree Road Runners</v>
          </cell>
          <cell r="E185">
            <v>22503</v>
          </cell>
          <cell r="F185">
            <v>51</v>
          </cell>
          <cell r="G185" t="str">
            <v>FV45</v>
          </cell>
          <cell r="H185" t="str">
            <v>Yes</v>
          </cell>
          <cell r="I185">
            <v>12</v>
          </cell>
          <cell r="J185">
            <v>0.1388888888888889</v>
          </cell>
        </row>
        <row r="186">
          <cell r="A186">
            <v>182</v>
          </cell>
          <cell r="B186" t="str">
            <v>Neil Williams</v>
          </cell>
          <cell r="C186" t="str">
            <v>Male</v>
          </cell>
          <cell r="D186" t="str">
            <v>Capel Cheetahs</v>
          </cell>
          <cell r="E186">
            <v>22615</v>
          </cell>
          <cell r="F186">
            <v>51</v>
          </cell>
          <cell r="G186" t="str">
            <v>M50</v>
          </cell>
          <cell r="H186" t="str">
            <v>No</v>
          </cell>
          <cell r="I186">
            <v>12</v>
          </cell>
          <cell r="J186">
            <v>0.11805555555555557</v>
          </cell>
        </row>
        <row r="187">
          <cell r="A187">
            <v>183</v>
          </cell>
          <cell r="B187" t="str">
            <v>Giles Hopkinson</v>
          </cell>
          <cell r="C187" t="str">
            <v>Male</v>
          </cell>
          <cell r="D187" t="str">
            <v>Orion Harriers</v>
          </cell>
          <cell r="E187">
            <v>25301</v>
          </cell>
          <cell r="F187">
            <v>43</v>
          </cell>
          <cell r="G187" t="str">
            <v>M40</v>
          </cell>
          <cell r="H187" t="str">
            <v>Yes</v>
          </cell>
          <cell r="I187">
            <v>12</v>
          </cell>
          <cell r="J187">
            <v>0.09027777777777778</v>
          </cell>
        </row>
        <row r="188">
          <cell r="A188">
            <v>184</v>
          </cell>
          <cell r="B188" t="str">
            <v>Nicholas Knight</v>
          </cell>
          <cell r="C188" t="str">
            <v>Male</v>
          </cell>
          <cell r="D188" t="str">
            <v>Thrift Green Trotters</v>
          </cell>
          <cell r="E188">
            <v>27340</v>
          </cell>
          <cell r="F188">
            <v>38</v>
          </cell>
          <cell r="G188" t="str">
            <v>M</v>
          </cell>
          <cell r="H188" t="str">
            <v>Yes</v>
          </cell>
          <cell r="I188">
            <v>12</v>
          </cell>
          <cell r="J188">
            <v>0.09375</v>
          </cell>
        </row>
        <row r="189">
          <cell r="A189">
            <v>185</v>
          </cell>
          <cell r="B189" t="str">
            <v>Craig Chisnall</v>
          </cell>
          <cell r="C189" t="str">
            <v>Male</v>
          </cell>
          <cell r="D189" t="str">
            <v>Unaffiliated</v>
          </cell>
          <cell r="E189">
            <v>29543</v>
          </cell>
          <cell r="F189">
            <v>32</v>
          </cell>
          <cell r="G189" t="str">
            <v>M</v>
          </cell>
          <cell r="H189" t="str">
            <v>No</v>
          </cell>
          <cell r="I189">
            <v>14</v>
          </cell>
          <cell r="J189">
            <v>0.125</v>
          </cell>
        </row>
        <row r="190">
          <cell r="A190">
            <v>186</v>
          </cell>
          <cell r="B190" t="str">
            <v>Stephen Philcox</v>
          </cell>
          <cell r="C190" t="str">
            <v>Male</v>
          </cell>
          <cell r="D190" t="str">
            <v>Ilford AC</v>
          </cell>
          <cell r="E190">
            <v>24029</v>
          </cell>
          <cell r="F190">
            <v>47</v>
          </cell>
          <cell r="G190" t="str">
            <v>M40</v>
          </cell>
          <cell r="H190" t="str">
            <v>Yes</v>
          </cell>
          <cell r="I190">
            <v>12</v>
          </cell>
          <cell r="J190">
            <v>0.09027777777777778</v>
          </cell>
        </row>
        <row r="191">
          <cell r="A191">
            <v>187</v>
          </cell>
          <cell r="B191" t="str">
            <v>Kevin Newell</v>
          </cell>
          <cell r="C191" t="str">
            <v>Male</v>
          </cell>
          <cell r="D191" t="str">
            <v>Ilford AC</v>
          </cell>
          <cell r="E191">
            <v>27528</v>
          </cell>
          <cell r="F191">
            <v>37</v>
          </cell>
          <cell r="G191" t="str">
            <v>M</v>
          </cell>
          <cell r="H191" t="str">
            <v>Yes</v>
          </cell>
          <cell r="I191">
            <v>12</v>
          </cell>
          <cell r="J191">
            <v>0.08541666666666665</v>
          </cell>
        </row>
        <row r="192">
          <cell r="A192">
            <v>188</v>
          </cell>
          <cell r="B192" t="str">
            <v>Dawn Shilling</v>
          </cell>
          <cell r="C192" t="str">
            <v>Female</v>
          </cell>
          <cell r="D192" t="str">
            <v>Tiptree Road Runners</v>
          </cell>
          <cell r="E192">
            <v>30323</v>
          </cell>
          <cell r="F192">
            <v>30</v>
          </cell>
          <cell r="G192" t="str">
            <v>F</v>
          </cell>
          <cell r="H192" t="str">
            <v>No</v>
          </cell>
          <cell r="I192">
            <v>12</v>
          </cell>
          <cell r="J192">
            <v>0.15625</v>
          </cell>
        </row>
        <row r="193">
          <cell r="A193">
            <v>189</v>
          </cell>
          <cell r="B193" t="str">
            <v>Craig Horsburgh</v>
          </cell>
          <cell r="C193" t="str">
            <v>Male</v>
          </cell>
          <cell r="D193" t="str">
            <v>Orion Harriers</v>
          </cell>
          <cell r="E193">
            <v>29504</v>
          </cell>
          <cell r="F193">
            <v>32</v>
          </cell>
          <cell r="G193" t="str">
            <v>M</v>
          </cell>
          <cell r="H193" t="str">
            <v>Yes</v>
          </cell>
          <cell r="I193">
            <v>12</v>
          </cell>
          <cell r="J193">
            <v>0.09027777777777778</v>
          </cell>
        </row>
        <row r="194">
          <cell r="A194">
            <v>190</v>
          </cell>
          <cell r="B194" t="str">
            <v>Andy Chaplin</v>
          </cell>
          <cell r="C194" t="str">
            <v>Male</v>
          </cell>
          <cell r="D194" t="str">
            <v>Pitsea RC</v>
          </cell>
          <cell r="E194">
            <v>26318</v>
          </cell>
          <cell r="F194">
            <v>41</v>
          </cell>
          <cell r="G194" t="str">
            <v>M40</v>
          </cell>
          <cell r="H194" t="str">
            <v>Yes</v>
          </cell>
          <cell r="I194">
            <v>12</v>
          </cell>
          <cell r="J194">
            <v>0.14583333333333334</v>
          </cell>
        </row>
        <row r="195">
          <cell r="A195">
            <v>191</v>
          </cell>
          <cell r="B195" t="str">
            <v>Nikki Brockbank</v>
          </cell>
          <cell r="C195" t="str">
            <v>Female</v>
          </cell>
          <cell r="D195" t="str">
            <v>Springfield Striders</v>
          </cell>
          <cell r="E195">
            <v>28678</v>
          </cell>
          <cell r="F195">
            <v>34</v>
          </cell>
          <cell r="G195" t="str">
            <v>F</v>
          </cell>
          <cell r="H195" t="str">
            <v>Yes</v>
          </cell>
          <cell r="I195">
            <v>12</v>
          </cell>
          <cell r="J195">
            <v>0.09583333333333333</v>
          </cell>
        </row>
        <row r="196">
          <cell r="A196">
            <v>192</v>
          </cell>
          <cell r="B196" t="str">
            <v>Sally Gillam</v>
          </cell>
          <cell r="C196" t="str">
            <v>Female</v>
          </cell>
          <cell r="D196" t="str">
            <v>Harwich Runners</v>
          </cell>
          <cell r="E196">
            <v>22937</v>
          </cell>
          <cell r="F196">
            <v>50</v>
          </cell>
          <cell r="G196" t="str">
            <v>FV45</v>
          </cell>
          <cell r="H196" t="str">
            <v>Yes</v>
          </cell>
          <cell r="I196">
            <v>12</v>
          </cell>
          <cell r="J196">
            <v>0.12152777777777778</v>
          </cell>
        </row>
        <row r="197">
          <cell r="A197">
            <v>193</v>
          </cell>
          <cell r="B197" t="str">
            <v>Mark Waine</v>
          </cell>
          <cell r="C197" t="str">
            <v>Male</v>
          </cell>
          <cell r="D197" t="str">
            <v>Springfield Striders</v>
          </cell>
          <cell r="E197">
            <v>25758</v>
          </cell>
          <cell r="F197">
            <v>42</v>
          </cell>
          <cell r="G197" t="str">
            <v>M40</v>
          </cell>
          <cell r="H197" t="str">
            <v>Yes</v>
          </cell>
          <cell r="I197">
            <v>12</v>
          </cell>
          <cell r="J197">
            <v>0.08750000000000001</v>
          </cell>
        </row>
        <row r="198">
          <cell r="A198">
            <v>194</v>
          </cell>
          <cell r="B198" t="str">
            <v>Tim Shea</v>
          </cell>
          <cell r="C198" t="str">
            <v>Male</v>
          </cell>
          <cell r="D198" t="str">
            <v>Pitsea RC</v>
          </cell>
          <cell r="E198">
            <v>23872</v>
          </cell>
          <cell r="F198">
            <v>47</v>
          </cell>
          <cell r="G198" t="str">
            <v>M40</v>
          </cell>
          <cell r="H198" t="str">
            <v>Yes</v>
          </cell>
          <cell r="I198">
            <v>12</v>
          </cell>
          <cell r="J198">
            <v>0.125</v>
          </cell>
        </row>
        <row r="199">
          <cell r="A199">
            <v>195</v>
          </cell>
          <cell r="B199" t="str">
            <v>Dominic Turner</v>
          </cell>
          <cell r="C199" t="str">
            <v>Male</v>
          </cell>
          <cell r="D199" t="str">
            <v>Sudbury Joggers</v>
          </cell>
          <cell r="E199">
            <v>26183</v>
          </cell>
          <cell r="F199">
            <v>41</v>
          </cell>
          <cell r="G199" t="str">
            <v>M40</v>
          </cell>
          <cell r="H199" t="str">
            <v>No</v>
          </cell>
          <cell r="I199">
            <v>12</v>
          </cell>
          <cell r="J199">
            <v>0.10416666666666667</v>
          </cell>
        </row>
        <row r="200">
          <cell r="A200">
            <v>196</v>
          </cell>
          <cell r="B200" t="str">
            <v>Carol Drake</v>
          </cell>
          <cell r="C200" t="str">
            <v>Female</v>
          </cell>
          <cell r="D200" t="str">
            <v>Leigh On Sea Striders</v>
          </cell>
          <cell r="E200">
            <v>23747</v>
          </cell>
          <cell r="F200">
            <v>48</v>
          </cell>
          <cell r="G200" t="str">
            <v>FV45</v>
          </cell>
          <cell r="H200" t="str">
            <v>Yes</v>
          </cell>
          <cell r="I200">
            <v>12</v>
          </cell>
          <cell r="J200">
            <v>0.14583333333333334</v>
          </cell>
        </row>
        <row r="201">
          <cell r="A201">
            <v>197</v>
          </cell>
          <cell r="B201" t="str">
            <v>Simon Le Mare</v>
          </cell>
          <cell r="C201" t="str">
            <v>Male</v>
          </cell>
          <cell r="D201" t="str">
            <v>Southend AC</v>
          </cell>
          <cell r="E201">
            <v>22561</v>
          </cell>
          <cell r="F201">
            <v>51</v>
          </cell>
          <cell r="G201" t="str">
            <v>M50</v>
          </cell>
          <cell r="H201" t="str">
            <v>Yes</v>
          </cell>
          <cell r="I201">
            <v>12</v>
          </cell>
          <cell r="J201">
            <v>0.09027777777777778</v>
          </cell>
        </row>
        <row r="202">
          <cell r="A202">
            <v>198</v>
          </cell>
          <cell r="B202" t="str">
            <v>Adam Richardson</v>
          </cell>
          <cell r="C202" t="str">
            <v>Male</v>
          </cell>
          <cell r="D202" t="str">
            <v>Tiptree Road Runners</v>
          </cell>
          <cell r="E202">
            <v>29586</v>
          </cell>
          <cell r="F202">
            <v>32</v>
          </cell>
          <cell r="G202" t="str">
            <v>M</v>
          </cell>
          <cell r="H202" t="str">
            <v>Yes</v>
          </cell>
          <cell r="I202">
            <v>12</v>
          </cell>
          <cell r="J202">
            <v>0.10416666666666667</v>
          </cell>
        </row>
        <row r="203">
          <cell r="A203">
            <v>199</v>
          </cell>
          <cell r="B203" t="str">
            <v>Ray Bugg</v>
          </cell>
          <cell r="C203" t="str">
            <v>Male</v>
          </cell>
          <cell r="D203" t="str">
            <v>Unaffiliated</v>
          </cell>
          <cell r="E203">
            <v>23434</v>
          </cell>
          <cell r="F203">
            <v>49</v>
          </cell>
          <cell r="G203" t="str">
            <v>M40</v>
          </cell>
          <cell r="H203" t="str">
            <v>No</v>
          </cell>
          <cell r="I203">
            <v>14</v>
          </cell>
          <cell r="J203">
            <v>0.13194444444444445</v>
          </cell>
        </row>
        <row r="204">
          <cell r="A204">
            <v>200</v>
          </cell>
          <cell r="B204" t="str">
            <v>Kevin Wotton</v>
          </cell>
          <cell r="C204" t="str">
            <v>Male</v>
          </cell>
          <cell r="D204" t="str">
            <v>Barking Road Runners</v>
          </cell>
          <cell r="E204">
            <v>24832</v>
          </cell>
          <cell r="F204">
            <v>45</v>
          </cell>
          <cell r="G204" t="str">
            <v>M40</v>
          </cell>
          <cell r="H204" t="str">
            <v>Yes</v>
          </cell>
          <cell r="I204">
            <v>12</v>
          </cell>
          <cell r="J204">
            <v>0.09027777777777778</v>
          </cell>
        </row>
        <row r="205">
          <cell r="A205">
            <v>201</v>
          </cell>
          <cell r="B205" t="str">
            <v>Martin Dempsey</v>
          </cell>
          <cell r="C205" t="str">
            <v>Male</v>
          </cell>
          <cell r="D205" t="str">
            <v>Leigh On Sea Striders</v>
          </cell>
          <cell r="E205">
            <v>23244</v>
          </cell>
          <cell r="F205">
            <v>49</v>
          </cell>
          <cell r="G205" t="str">
            <v>M40</v>
          </cell>
          <cell r="H205" t="str">
            <v>Yes</v>
          </cell>
          <cell r="I205">
            <v>12</v>
          </cell>
          <cell r="J205">
            <v>0.14583333333333334</v>
          </cell>
        </row>
        <row r="206">
          <cell r="A206">
            <v>202</v>
          </cell>
          <cell r="B206" t="str">
            <v>Tim Ryder</v>
          </cell>
          <cell r="C206" t="str">
            <v>Male</v>
          </cell>
          <cell r="D206" t="str">
            <v>Hadleigh Hares</v>
          </cell>
          <cell r="E206">
            <v>22992</v>
          </cell>
          <cell r="F206">
            <v>50</v>
          </cell>
          <cell r="G206" t="str">
            <v>M50</v>
          </cell>
          <cell r="H206" t="str">
            <v>No</v>
          </cell>
          <cell r="I206">
            <v>12</v>
          </cell>
          <cell r="J206">
            <v>0.125</v>
          </cell>
        </row>
        <row r="207">
          <cell r="A207">
            <v>203</v>
          </cell>
          <cell r="B207" t="str">
            <v>Jennifer Akroyd</v>
          </cell>
          <cell r="C207" t="str">
            <v>Female</v>
          </cell>
          <cell r="D207" t="str">
            <v>Dagenham 88 Runners</v>
          </cell>
          <cell r="E207">
            <v>29401</v>
          </cell>
          <cell r="F207">
            <v>32</v>
          </cell>
          <cell r="G207" t="str">
            <v>F</v>
          </cell>
          <cell r="H207" t="str">
            <v>Yes</v>
          </cell>
          <cell r="I207">
            <v>12</v>
          </cell>
          <cell r="J207">
            <v>0.125</v>
          </cell>
        </row>
        <row r="208">
          <cell r="A208">
            <v>204</v>
          </cell>
          <cell r="B208" t="str">
            <v>Nigel Swinburne</v>
          </cell>
          <cell r="C208" t="str">
            <v>Male</v>
          </cell>
          <cell r="D208" t="str">
            <v>Dagenham 88 Runners</v>
          </cell>
          <cell r="E208">
            <v>29289</v>
          </cell>
          <cell r="F208">
            <v>32</v>
          </cell>
          <cell r="G208" t="str">
            <v>M</v>
          </cell>
          <cell r="H208" t="str">
            <v>Yes</v>
          </cell>
          <cell r="I208">
            <v>12</v>
          </cell>
          <cell r="J208">
            <v>0.09375</v>
          </cell>
        </row>
        <row r="209">
          <cell r="A209">
            <v>205</v>
          </cell>
          <cell r="B209" t="str">
            <v>Anthony Cockings</v>
          </cell>
          <cell r="C209" t="str">
            <v>Male</v>
          </cell>
          <cell r="D209" t="str">
            <v>Unaffiliated</v>
          </cell>
          <cell r="E209">
            <v>25220</v>
          </cell>
          <cell r="F209">
            <v>44</v>
          </cell>
          <cell r="G209" t="str">
            <v>M40</v>
          </cell>
          <cell r="H209" t="str">
            <v>No</v>
          </cell>
          <cell r="I209">
            <v>14</v>
          </cell>
          <cell r="J209">
            <v>0.15625</v>
          </cell>
        </row>
        <row r="210">
          <cell r="A210">
            <v>206</v>
          </cell>
          <cell r="B210" t="str">
            <v>Paul Tonks</v>
          </cell>
          <cell r="C210" t="str">
            <v>Male</v>
          </cell>
          <cell r="D210" t="str">
            <v>Unaffiliated</v>
          </cell>
          <cell r="E210">
            <v>25370</v>
          </cell>
          <cell r="F210">
            <v>43</v>
          </cell>
          <cell r="G210" t="str">
            <v>M40</v>
          </cell>
          <cell r="H210" t="str">
            <v>No</v>
          </cell>
          <cell r="I210">
            <v>14</v>
          </cell>
          <cell r="J210">
            <v>0.13194444444444445</v>
          </cell>
        </row>
        <row r="211">
          <cell r="A211">
            <v>207</v>
          </cell>
          <cell r="B211" t="str">
            <v>Katherine Rees</v>
          </cell>
          <cell r="C211" t="str">
            <v>Female</v>
          </cell>
          <cell r="D211" t="str">
            <v>Unaffiliated</v>
          </cell>
          <cell r="E211">
            <v>26992</v>
          </cell>
          <cell r="F211">
            <v>39</v>
          </cell>
          <cell r="G211" t="str">
            <v>FV35</v>
          </cell>
          <cell r="H211" t="str">
            <v>No</v>
          </cell>
          <cell r="I211">
            <v>14</v>
          </cell>
          <cell r="J211">
            <v>0.10069444444444443</v>
          </cell>
        </row>
        <row r="212">
          <cell r="A212">
            <v>208</v>
          </cell>
          <cell r="B212" t="str">
            <v>Tim Kelly</v>
          </cell>
          <cell r="C212" t="str">
            <v>Male</v>
          </cell>
          <cell r="D212" t="str">
            <v>Bishops Stortford</v>
          </cell>
          <cell r="E212">
            <v>20271</v>
          </cell>
          <cell r="F212">
            <v>57</v>
          </cell>
          <cell r="G212" t="str">
            <v>M50</v>
          </cell>
          <cell r="H212" t="str">
            <v>No</v>
          </cell>
          <cell r="I212">
            <v>12</v>
          </cell>
          <cell r="J212">
            <v>0.10416666666666667</v>
          </cell>
        </row>
        <row r="213">
          <cell r="A213">
            <v>209</v>
          </cell>
          <cell r="B213" t="str">
            <v>Phil Wells</v>
          </cell>
          <cell r="C213" t="str">
            <v>Male</v>
          </cell>
          <cell r="D213" t="str">
            <v>Colchester Harriers</v>
          </cell>
          <cell r="E213">
            <v>29417</v>
          </cell>
          <cell r="F213">
            <v>32</v>
          </cell>
          <cell r="G213" t="str">
            <v>M</v>
          </cell>
          <cell r="H213" t="str">
            <v>Yes</v>
          </cell>
          <cell r="I213">
            <v>12</v>
          </cell>
          <cell r="J213">
            <v>0.09722222222222222</v>
          </cell>
        </row>
        <row r="214">
          <cell r="A214">
            <v>210</v>
          </cell>
          <cell r="B214" t="str">
            <v>Clare Worley</v>
          </cell>
          <cell r="C214" t="str">
            <v>Female</v>
          </cell>
          <cell r="D214" t="str">
            <v>Unaffiliated</v>
          </cell>
          <cell r="E214">
            <v>29267</v>
          </cell>
          <cell r="F214">
            <v>33</v>
          </cell>
          <cell r="G214" t="str">
            <v>F</v>
          </cell>
          <cell r="H214" t="str">
            <v>No</v>
          </cell>
          <cell r="I214">
            <v>14</v>
          </cell>
          <cell r="J214">
            <v>0.1388888888888889</v>
          </cell>
        </row>
        <row r="215">
          <cell r="A215">
            <v>211</v>
          </cell>
          <cell r="B215" t="str">
            <v>Robert Worley</v>
          </cell>
          <cell r="C215" t="str">
            <v>Male</v>
          </cell>
          <cell r="D215" t="str">
            <v>Unaffiliated</v>
          </cell>
          <cell r="E215">
            <v>29326</v>
          </cell>
          <cell r="F215">
            <v>32</v>
          </cell>
          <cell r="G215" t="str">
            <v>M</v>
          </cell>
          <cell r="H215" t="str">
            <v>No</v>
          </cell>
          <cell r="I215">
            <v>14</v>
          </cell>
          <cell r="J215">
            <v>0.1388888888888889</v>
          </cell>
        </row>
        <row r="216">
          <cell r="A216">
            <v>212</v>
          </cell>
          <cell r="B216" t="str">
            <v>Darren Chaplin</v>
          </cell>
          <cell r="C216" t="str">
            <v>Male</v>
          </cell>
          <cell r="D216" t="str">
            <v>Pitsea RC</v>
          </cell>
          <cell r="E216">
            <v>27322</v>
          </cell>
          <cell r="F216">
            <v>38</v>
          </cell>
          <cell r="G216" t="str">
            <v>M</v>
          </cell>
          <cell r="H216" t="str">
            <v>Yes</v>
          </cell>
          <cell r="I216">
            <v>12</v>
          </cell>
          <cell r="J216">
            <v>0.125</v>
          </cell>
        </row>
        <row r="217">
          <cell r="A217">
            <v>213</v>
          </cell>
          <cell r="B217" t="str">
            <v>Daniel Corby</v>
          </cell>
          <cell r="C217" t="str">
            <v>Male</v>
          </cell>
          <cell r="D217" t="str">
            <v>Unaffiliated</v>
          </cell>
          <cell r="E217">
            <v>25975</v>
          </cell>
          <cell r="F217">
            <v>42</v>
          </cell>
          <cell r="G217" t="str">
            <v>M40</v>
          </cell>
          <cell r="H217" t="str">
            <v>No</v>
          </cell>
          <cell r="I217">
            <v>14</v>
          </cell>
          <cell r="J217">
            <v>0.125</v>
          </cell>
        </row>
        <row r="218">
          <cell r="A218">
            <v>214</v>
          </cell>
          <cell r="B218" t="str">
            <v>Ian Brazier</v>
          </cell>
          <cell r="C218" t="str">
            <v>Male</v>
          </cell>
          <cell r="D218" t="str">
            <v>Springfield Striders</v>
          </cell>
          <cell r="E218">
            <v>26330</v>
          </cell>
          <cell r="F218">
            <v>41</v>
          </cell>
          <cell r="G218" t="str">
            <v>M40</v>
          </cell>
          <cell r="H218" t="str">
            <v>Yes</v>
          </cell>
          <cell r="I218">
            <v>12</v>
          </cell>
          <cell r="J218">
            <v>0.125</v>
          </cell>
        </row>
        <row r="219">
          <cell r="A219">
            <v>215</v>
          </cell>
          <cell r="B219" t="str">
            <v>Neil Casey</v>
          </cell>
          <cell r="C219" t="str">
            <v>Male</v>
          </cell>
          <cell r="D219" t="str">
            <v>Benfleet Running Club</v>
          </cell>
          <cell r="E219">
            <v>24949</v>
          </cell>
          <cell r="F219">
            <v>44</v>
          </cell>
          <cell r="G219" t="str">
            <v>M40</v>
          </cell>
          <cell r="H219" t="str">
            <v>Yes</v>
          </cell>
          <cell r="I219">
            <v>12</v>
          </cell>
          <cell r="J219">
            <v>0.09166666666666667</v>
          </cell>
        </row>
        <row r="220">
          <cell r="A220">
            <v>216</v>
          </cell>
          <cell r="B220" t="str">
            <v>Amber Snooks</v>
          </cell>
          <cell r="C220" t="str">
            <v>Female</v>
          </cell>
          <cell r="D220" t="str">
            <v>East Essex Tri Club</v>
          </cell>
          <cell r="E220">
            <v>25561</v>
          </cell>
          <cell r="F220">
            <v>43</v>
          </cell>
          <cell r="G220" t="str">
            <v>FV35</v>
          </cell>
          <cell r="H220" t="str">
            <v>Yes</v>
          </cell>
          <cell r="I220">
            <v>14</v>
          </cell>
          <cell r="J220">
            <v>0.16666666666666666</v>
          </cell>
        </row>
        <row r="221">
          <cell r="A221">
            <v>217</v>
          </cell>
          <cell r="B221" t="str">
            <v>Nelson Anderson</v>
          </cell>
          <cell r="C221" t="str">
            <v>Male</v>
          </cell>
          <cell r="D221" t="str">
            <v>East Essex Tri Club</v>
          </cell>
          <cell r="E221">
            <v>23056</v>
          </cell>
          <cell r="F221">
            <v>50</v>
          </cell>
          <cell r="G221" t="str">
            <v>M50</v>
          </cell>
          <cell r="H221" t="str">
            <v>Yes</v>
          </cell>
          <cell r="I221">
            <v>14</v>
          </cell>
          <cell r="J221">
            <v>0.10416666666666667</v>
          </cell>
        </row>
        <row r="222">
          <cell r="A222">
            <v>218</v>
          </cell>
          <cell r="B222" t="str">
            <v>Samantha Monk</v>
          </cell>
          <cell r="C222" t="str">
            <v>Female</v>
          </cell>
          <cell r="D222" t="str">
            <v>Dagenham 88 Runners</v>
          </cell>
          <cell r="E222">
            <v>29066</v>
          </cell>
          <cell r="F222">
            <v>33</v>
          </cell>
          <cell r="G222" t="str">
            <v>F</v>
          </cell>
          <cell r="H222" t="str">
            <v>Yes</v>
          </cell>
          <cell r="I222">
            <v>12</v>
          </cell>
          <cell r="J222">
            <v>0.11805555555555557</v>
          </cell>
        </row>
        <row r="223">
          <cell r="A223">
            <v>219</v>
          </cell>
          <cell r="B223" t="str">
            <v>Jason Syrett</v>
          </cell>
          <cell r="C223" t="str">
            <v>Male</v>
          </cell>
          <cell r="D223" t="str">
            <v>Thurrock Harriers</v>
          </cell>
          <cell r="E223">
            <v>24666</v>
          </cell>
          <cell r="F223">
            <v>45</v>
          </cell>
          <cell r="G223" t="str">
            <v>M40</v>
          </cell>
          <cell r="H223" t="str">
            <v>Yes</v>
          </cell>
          <cell r="I223">
            <v>12</v>
          </cell>
          <cell r="J223">
            <v>0.10069444444444443</v>
          </cell>
        </row>
        <row r="224">
          <cell r="A224">
            <v>220</v>
          </cell>
          <cell r="B224" t="str">
            <v>Victoria McEachern</v>
          </cell>
          <cell r="C224" t="str">
            <v>Female</v>
          </cell>
          <cell r="D224" t="str">
            <v>Springfield Striders</v>
          </cell>
          <cell r="E224">
            <v>28257</v>
          </cell>
          <cell r="F224">
            <v>35</v>
          </cell>
          <cell r="G224" t="str">
            <v>FV35</v>
          </cell>
          <cell r="H224" t="str">
            <v>Yes</v>
          </cell>
          <cell r="I224">
            <v>12</v>
          </cell>
          <cell r="J224">
            <v>0.125</v>
          </cell>
        </row>
        <row r="225">
          <cell r="A225">
            <v>221</v>
          </cell>
          <cell r="B225" t="str">
            <v>Helen Bateman</v>
          </cell>
          <cell r="C225" t="str">
            <v>Female</v>
          </cell>
          <cell r="D225" t="str">
            <v>Springfield Striders</v>
          </cell>
          <cell r="E225">
            <v>27377</v>
          </cell>
          <cell r="F225">
            <v>38</v>
          </cell>
          <cell r="G225" t="str">
            <v>FV35</v>
          </cell>
          <cell r="H225" t="str">
            <v>Yes</v>
          </cell>
          <cell r="I225">
            <v>12</v>
          </cell>
          <cell r="J225">
            <v>0.125</v>
          </cell>
        </row>
        <row r="226">
          <cell r="A226">
            <v>222</v>
          </cell>
          <cell r="B226" t="str">
            <v>Colin Moody</v>
          </cell>
          <cell r="C226" t="str">
            <v>Male</v>
          </cell>
          <cell r="D226" t="str">
            <v>Harlow RC</v>
          </cell>
          <cell r="E226">
            <v>18504</v>
          </cell>
          <cell r="F226">
            <v>62</v>
          </cell>
          <cell r="G226" t="str">
            <v>M60</v>
          </cell>
          <cell r="H226" t="str">
            <v>Yes</v>
          </cell>
          <cell r="I226">
            <v>12</v>
          </cell>
          <cell r="J226">
            <v>0.1111111111111111</v>
          </cell>
        </row>
        <row r="227">
          <cell r="A227">
            <v>223</v>
          </cell>
          <cell r="B227" t="str">
            <v>Ian Baines</v>
          </cell>
          <cell r="C227" t="str">
            <v>Male</v>
          </cell>
          <cell r="D227" t="str">
            <v>Grange Farm &amp; Dunmow</v>
          </cell>
          <cell r="E227">
            <v>27046</v>
          </cell>
          <cell r="F227">
            <v>39</v>
          </cell>
          <cell r="G227" t="str">
            <v>M</v>
          </cell>
          <cell r="H227" t="str">
            <v>Yes</v>
          </cell>
          <cell r="I227">
            <v>12</v>
          </cell>
          <cell r="J227">
            <v>0.125</v>
          </cell>
        </row>
        <row r="228">
          <cell r="A228">
            <v>224</v>
          </cell>
          <cell r="B228" t="str">
            <v>Patrick Marsh</v>
          </cell>
          <cell r="C228" t="str">
            <v>Male</v>
          </cell>
          <cell r="D228" t="str">
            <v>Colchester Harriers</v>
          </cell>
          <cell r="E228">
            <v>24238</v>
          </cell>
          <cell r="F228">
            <v>46</v>
          </cell>
          <cell r="G228" t="str">
            <v>M40</v>
          </cell>
          <cell r="H228" t="str">
            <v>Yes</v>
          </cell>
          <cell r="I228">
            <v>12</v>
          </cell>
          <cell r="J228">
            <v>0.11458333333333333</v>
          </cell>
        </row>
        <row r="229">
          <cell r="A229">
            <v>225</v>
          </cell>
          <cell r="B229" t="str">
            <v>Paul Talbot</v>
          </cell>
          <cell r="C229" t="str">
            <v>Male</v>
          </cell>
          <cell r="D229" t="str">
            <v>Unaffiliated</v>
          </cell>
          <cell r="E229">
            <v>30229</v>
          </cell>
          <cell r="F229">
            <v>30</v>
          </cell>
          <cell r="G229" t="str">
            <v>M</v>
          </cell>
          <cell r="H229" t="str">
            <v>No</v>
          </cell>
          <cell r="I229">
            <v>14</v>
          </cell>
          <cell r="J229">
            <v>0.125</v>
          </cell>
        </row>
        <row r="230">
          <cell r="A230">
            <v>226</v>
          </cell>
          <cell r="B230" t="str">
            <v>Emma Cresswell-Maynard</v>
          </cell>
          <cell r="C230" t="str">
            <v>Female</v>
          </cell>
          <cell r="D230" t="str">
            <v>Unaffiliated</v>
          </cell>
          <cell r="E230">
            <v>31657</v>
          </cell>
          <cell r="F230">
            <v>26</v>
          </cell>
          <cell r="G230" t="str">
            <v>F</v>
          </cell>
          <cell r="H230" t="str">
            <v>No</v>
          </cell>
          <cell r="I230">
            <v>14</v>
          </cell>
          <cell r="J230">
            <v>0.08333333333333333</v>
          </cell>
        </row>
        <row r="231">
          <cell r="A231">
            <v>227</v>
          </cell>
          <cell r="B231" t="str">
            <v>Mark Maynard</v>
          </cell>
          <cell r="C231" t="str">
            <v>Male</v>
          </cell>
          <cell r="D231" t="str">
            <v>Unaffiliated</v>
          </cell>
          <cell r="E231">
            <v>20921</v>
          </cell>
          <cell r="F231">
            <v>55</v>
          </cell>
          <cell r="G231" t="str">
            <v>M50</v>
          </cell>
          <cell r="H231" t="str">
            <v>No</v>
          </cell>
          <cell r="I231">
            <v>14</v>
          </cell>
          <cell r="J231">
            <v>0.10416666666666667</v>
          </cell>
        </row>
        <row r="232">
          <cell r="A232">
            <v>228</v>
          </cell>
          <cell r="B232" t="str">
            <v>Chris Ogles</v>
          </cell>
          <cell r="C232" t="str">
            <v>Male</v>
          </cell>
          <cell r="D232" t="str">
            <v>Unaffiliated</v>
          </cell>
          <cell r="E232">
            <v>31722</v>
          </cell>
          <cell r="F232">
            <v>26</v>
          </cell>
          <cell r="G232" t="str">
            <v>M</v>
          </cell>
          <cell r="H232" t="str">
            <v>No</v>
          </cell>
          <cell r="I232">
            <v>14</v>
          </cell>
          <cell r="J232">
            <v>0.08333333333333333</v>
          </cell>
        </row>
        <row r="233">
          <cell r="A233">
            <v>229</v>
          </cell>
          <cell r="B233" t="str">
            <v>Eleanor Cowan</v>
          </cell>
          <cell r="C233" t="str">
            <v>Female</v>
          </cell>
          <cell r="D233" t="str">
            <v>Bishops Stortford</v>
          </cell>
          <cell r="E233">
            <v>25023</v>
          </cell>
          <cell r="F233">
            <v>44</v>
          </cell>
          <cell r="G233" t="str">
            <v>FV35</v>
          </cell>
          <cell r="H233" t="str">
            <v>Yes</v>
          </cell>
          <cell r="I233">
            <v>12</v>
          </cell>
          <cell r="J233">
            <v>0.1388888888888889</v>
          </cell>
        </row>
        <row r="234">
          <cell r="A234">
            <v>230</v>
          </cell>
          <cell r="B234" t="str">
            <v>Ian Rogers</v>
          </cell>
          <cell r="C234" t="str">
            <v>Male</v>
          </cell>
          <cell r="D234" t="str">
            <v>Bishops Stortford</v>
          </cell>
          <cell r="E234">
            <v>24225</v>
          </cell>
          <cell r="F234">
            <v>46</v>
          </cell>
          <cell r="G234" t="str">
            <v>M40</v>
          </cell>
          <cell r="H234" t="str">
            <v>Yes</v>
          </cell>
          <cell r="I234">
            <v>12</v>
          </cell>
          <cell r="J234">
            <v>0.1111111111111111</v>
          </cell>
        </row>
        <row r="235">
          <cell r="A235">
            <v>231</v>
          </cell>
          <cell r="B235" t="str">
            <v>Matt Billis</v>
          </cell>
          <cell r="C235" t="str">
            <v>Male</v>
          </cell>
          <cell r="D235" t="str">
            <v>Saffron Striders</v>
          </cell>
          <cell r="E235">
            <v>27051</v>
          </cell>
          <cell r="F235">
            <v>39</v>
          </cell>
          <cell r="G235" t="str">
            <v>M</v>
          </cell>
          <cell r="H235" t="str">
            <v>Yes</v>
          </cell>
          <cell r="I235">
            <v>12</v>
          </cell>
          <cell r="J235">
            <v>0.09861111111111111</v>
          </cell>
        </row>
        <row r="236">
          <cell r="A236">
            <v>232</v>
          </cell>
          <cell r="B236" t="str">
            <v>Wendy Saunders</v>
          </cell>
          <cell r="C236" t="str">
            <v>Female</v>
          </cell>
          <cell r="D236" t="str">
            <v>Dagenham 88 Runners</v>
          </cell>
          <cell r="E236">
            <v>23944</v>
          </cell>
          <cell r="F236">
            <v>47</v>
          </cell>
          <cell r="G236" t="str">
            <v>FV45</v>
          </cell>
          <cell r="H236" t="str">
            <v>Yes</v>
          </cell>
          <cell r="I236">
            <v>12</v>
          </cell>
          <cell r="J236">
            <v>0.125</v>
          </cell>
        </row>
        <row r="237">
          <cell r="A237">
            <v>233</v>
          </cell>
          <cell r="B237" t="str">
            <v>Denis Mole</v>
          </cell>
          <cell r="C237" t="str">
            <v>Male</v>
          </cell>
          <cell r="D237" t="str">
            <v>Havering 90 Joggers</v>
          </cell>
          <cell r="E237">
            <v>17708</v>
          </cell>
          <cell r="F237">
            <v>64</v>
          </cell>
          <cell r="G237" t="str">
            <v>M60</v>
          </cell>
          <cell r="H237" t="str">
            <v>Yes</v>
          </cell>
          <cell r="I237">
            <v>12</v>
          </cell>
          <cell r="J237">
            <v>0.11458333333333333</v>
          </cell>
        </row>
        <row r="238">
          <cell r="A238">
            <v>234</v>
          </cell>
          <cell r="B238" t="str">
            <v>Sarah Knowles</v>
          </cell>
          <cell r="C238" t="str">
            <v>Female</v>
          </cell>
          <cell r="D238" t="str">
            <v>Springfield Striders</v>
          </cell>
          <cell r="E238">
            <v>28966</v>
          </cell>
          <cell r="F238">
            <v>33</v>
          </cell>
          <cell r="G238" t="str">
            <v>F</v>
          </cell>
          <cell r="H238" t="str">
            <v>Yes</v>
          </cell>
          <cell r="I238">
            <v>12</v>
          </cell>
          <cell r="J238">
            <v>0.1388888888888889</v>
          </cell>
        </row>
        <row r="239">
          <cell r="A239">
            <v>235</v>
          </cell>
          <cell r="B239" t="str">
            <v>Amanda Heslegrave</v>
          </cell>
          <cell r="C239" t="str">
            <v>Female</v>
          </cell>
          <cell r="D239" t="str">
            <v>Dagenham 88 Runners</v>
          </cell>
          <cell r="E239">
            <v>25244</v>
          </cell>
          <cell r="F239">
            <v>43</v>
          </cell>
          <cell r="G239" t="str">
            <v>FV35</v>
          </cell>
          <cell r="H239" t="str">
            <v>Yes</v>
          </cell>
          <cell r="I239">
            <v>12</v>
          </cell>
          <cell r="J239">
            <v>0.125</v>
          </cell>
        </row>
        <row r="240">
          <cell r="A240">
            <v>236</v>
          </cell>
          <cell r="B240" t="str">
            <v>James Waterson</v>
          </cell>
          <cell r="C240" t="str">
            <v>Male</v>
          </cell>
          <cell r="D240" t="str">
            <v>Unaffiliated</v>
          </cell>
          <cell r="E240">
            <v>26260</v>
          </cell>
          <cell r="F240">
            <v>41</v>
          </cell>
          <cell r="G240" t="str">
            <v>M40</v>
          </cell>
          <cell r="H240" t="str">
            <v>No</v>
          </cell>
          <cell r="I240">
            <v>14</v>
          </cell>
          <cell r="J240">
            <v>0.12152777777777778</v>
          </cell>
        </row>
        <row r="241">
          <cell r="A241">
            <v>237</v>
          </cell>
          <cell r="B241" t="str">
            <v>Louise Hawkins</v>
          </cell>
          <cell r="C241" t="str">
            <v>Female</v>
          </cell>
          <cell r="D241" t="str">
            <v>Unaffiliated</v>
          </cell>
          <cell r="E241">
            <v>26519</v>
          </cell>
          <cell r="F241">
            <v>40</v>
          </cell>
          <cell r="G241" t="str">
            <v>FV35</v>
          </cell>
          <cell r="H241" t="str">
            <v>No</v>
          </cell>
          <cell r="I241">
            <v>20</v>
          </cell>
          <cell r="J241">
            <v>0.14583333333333334</v>
          </cell>
        </row>
        <row r="242">
          <cell r="A242">
            <v>238</v>
          </cell>
          <cell r="B242" t="str">
            <v>Clive Thomas</v>
          </cell>
          <cell r="C242" t="str">
            <v>Male</v>
          </cell>
          <cell r="D242" t="str">
            <v>Great Bentley RC</v>
          </cell>
          <cell r="E242">
            <v>22711</v>
          </cell>
          <cell r="F242">
            <v>50</v>
          </cell>
          <cell r="G242" t="str">
            <v>M50</v>
          </cell>
          <cell r="H242" t="str">
            <v>Yes</v>
          </cell>
          <cell r="I242">
            <v>12</v>
          </cell>
          <cell r="J242">
            <v>0.09722222222222222</v>
          </cell>
        </row>
        <row r="243">
          <cell r="A243">
            <v>239</v>
          </cell>
          <cell r="B243" t="str">
            <v>Anthony Knight</v>
          </cell>
          <cell r="C243" t="str">
            <v>Male</v>
          </cell>
          <cell r="D243" t="str">
            <v>Tiptree Road Runners</v>
          </cell>
          <cell r="E243">
            <v>25290</v>
          </cell>
          <cell r="F243">
            <v>43</v>
          </cell>
          <cell r="G243" t="str">
            <v>M40</v>
          </cell>
          <cell r="H243" t="str">
            <v>Yes</v>
          </cell>
          <cell r="I243">
            <v>12</v>
          </cell>
          <cell r="J243">
            <v>0.125</v>
          </cell>
        </row>
        <row r="244">
          <cell r="A244">
            <v>240</v>
          </cell>
          <cell r="B244" t="str">
            <v>Victoria Knight</v>
          </cell>
          <cell r="C244" t="str">
            <v>Female</v>
          </cell>
          <cell r="D244" t="str">
            <v>Tiptree Road Runners</v>
          </cell>
          <cell r="E244">
            <v>27918</v>
          </cell>
          <cell r="F244">
            <v>36</v>
          </cell>
          <cell r="G244" t="str">
            <v>FV35</v>
          </cell>
          <cell r="H244" t="str">
            <v>Yes</v>
          </cell>
          <cell r="I244">
            <v>12</v>
          </cell>
          <cell r="J244">
            <v>0.11458333333333333</v>
          </cell>
        </row>
        <row r="245">
          <cell r="A245">
            <v>241</v>
          </cell>
          <cell r="B245" t="str">
            <v>Kevin Frost</v>
          </cell>
          <cell r="C245" t="str">
            <v>Male</v>
          </cell>
          <cell r="D245" t="str">
            <v>Colchester Harriers</v>
          </cell>
          <cell r="E245">
            <v>25030</v>
          </cell>
          <cell r="F245">
            <v>44</v>
          </cell>
          <cell r="G245" t="str">
            <v>M40</v>
          </cell>
          <cell r="H245" t="str">
            <v>Yes</v>
          </cell>
          <cell r="I245">
            <v>12</v>
          </cell>
          <cell r="J245">
            <v>0.11458333333333333</v>
          </cell>
        </row>
        <row r="246">
          <cell r="A246">
            <v>242</v>
          </cell>
          <cell r="B246" t="str">
            <v>Paul Davenport</v>
          </cell>
          <cell r="C246" t="str">
            <v>Male</v>
          </cell>
          <cell r="D246" t="str">
            <v>Unaffiliated</v>
          </cell>
          <cell r="E246">
            <v>21706</v>
          </cell>
          <cell r="F246">
            <v>53</v>
          </cell>
          <cell r="G246" t="str">
            <v>M50</v>
          </cell>
          <cell r="H246" t="str">
            <v>No</v>
          </cell>
          <cell r="I246">
            <v>14</v>
          </cell>
          <cell r="J246">
            <v>0.1076388888888889</v>
          </cell>
        </row>
        <row r="247">
          <cell r="A247">
            <v>243</v>
          </cell>
          <cell r="B247" t="str">
            <v>Ken Walsh</v>
          </cell>
          <cell r="C247" t="str">
            <v>Male</v>
          </cell>
          <cell r="D247" t="str">
            <v>Colchester Harriers</v>
          </cell>
          <cell r="E247">
            <v>14743</v>
          </cell>
          <cell r="F247">
            <v>72</v>
          </cell>
          <cell r="G247" t="str">
            <v>M70</v>
          </cell>
          <cell r="H247" t="str">
            <v>Yes</v>
          </cell>
          <cell r="I247">
            <v>12</v>
          </cell>
          <cell r="J247">
            <v>0.13194444444444445</v>
          </cell>
        </row>
        <row r="248">
          <cell r="A248">
            <v>244</v>
          </cell>
          <cell r="B248" t="str">
            <v>Vic Curren</v>
          </cell>
          <cell r="C248" t="str">
            <v>Female</v>
          </cell>
          <cell r="D248" t="str">
            <v>Springfield Striders</v>
          </cell>
          <cell r="E248">
            <v>27626</v>
          </cell>
          <cell r="F248">
            <v>37</v>
          </cell>
          <cell r="G248" t="str">
            <v>FV35</v>
          </cell>
          <cell r="H248" t="str">
            <v>Yes</v>
          </cell>
          <cell r="I248">
            <v>12</v>
          </cell>
          <cell r="J248">
            <v>0.1076388888888889</v>
          </cell>
        </row>
        <row r="249">
          <cell r="A249">
            <v>245</v>
          </cell>
          <cell r="B249" t="str">
            <v>Justin Renda</v>
          </cell>
          <cell r="C249" t="str">
            <v>Male</v>
          </cell>
          <cell r="D249" t="str">
            <v>Thurrock Harriers</v>
          </cell>
          <cell r="E249">
            <v>31958</v>
          </cell>
          <cell r="F249">
            <v>25</v>
          </cell>
          <cell r="G249" t="str">
            <v>M</v>
          </cell>
          <cell r="H249" t="str">
            <v>Yes</v>
          </cell>
          <cell r="I249">
            <v>12</v>
          </cell>
        </row>
        <row r="250">
          <cell r="A250">
            <v>246</v>
          </cell>
          <cell r="B250" t="str">
            <v>Gary Brown</v>
          </cell>
          <cell r="C250" t="str">
            <v>Male</v>
          </cell>
          <cell r="D250" t="str">
            <v>Leigh On Sea Striders</v>
          </cell>
          <cell r="E250">
            <v>25557</v>
          </cell>
          <cell r="F250">
            <v>43</v>
          </cell>
          <cell r="G250" t="str">
            <v>M40</v>
          </cell>
          <cell r="H250" t="str">
            <v>Yes</v>
          </cell>
          <cell r="I250">
            <v>12</v>
          </cell>
          <cell r="J250">
            <v>0.13194444444444445</v>
          </cell>
        </row>
        <row r="251">
          <cell r="A251">
            <v>247</v>
          </cell>
          <cell r="B251" t="str">
            <v>Claire Sutton</v>
          </cell>
          <cell r="C251" t="str">
            <v>Female</v>
          </cell>
          <cell r="D251" t="str">
            <v>Unaffiliated</v>
          </cell>
          <cell r="E251">
            <v>31060</v>
          </cell>
          <cell r="F251">
            <v>28</v>
          </cell>
          <cell r="G251" t="str">
            <v>F</v>
          </cell>
          <cell r="H251" t="str">
            <v>No</v>
          </cell>
          <cell r="I251">
            <v>14</v>
          </cell>
          <cell r="J251">
            <v>0.10069444444444443</v>
          </cell>
        </row>
        <row r="252">
          <cell r="A252">
            <v>248</v>
          </cell>
          <cell r="B252" t="str">
            <v>Eleanor Mayne</v>
          </cell>
          <cell r="C252" t="str">
            <v>Female</v>
          </cell>
          <cell r="D252" t="str">
            <v>Colchester Harriers</v>
          </cell>
          <cell r="E252">
            <v>29513</v>
          </cell>
          <cell r="F252">
            <v>32</v>
          </cell>
          <cell r="G252" t="str">
            <v>F</v>
          </cell>
          <cell r="H252" t="str">
            <v>Yes</v>
          </cell>
          <cell r="I252">
            <v>12</v>
          </cell>
          <cell r="J252">
            <v>0.11805555555555557</v>
          </cell>
        </row>
        <row r="253">
          <cell r="A253">
            <v>249</v>
          </cell>
          <cell r="B253" t="str">
            <v>James Burns</v>
          </cell>
          <cell r="C253" t="str">
            <v>Male</v>
          </cell>
          <cell r="D253" t="str">
            <v>Leigh On Sea Striders</v>
          </cell>
          <cell r="E253">
            <v>24402</v>
          </cell>
          <cell r="F253">
            <v>46</v>
          </cell>
          <cell r="G253" t="str">
            <v>M40</v>
          </cell>
          <cell r="H253" t="str">
            <v>No</v>
          </cell>
          <cell r="I253">
            <v>12</v>
          </cell>
        </row>
        <row r="254">
          <cell r="A254">
            <v>250</v>
          </cell>
          <cell r="B254" t="str">
            <v>Sarah Newton</v>
          </cell>
          <cell r="C254" t="str">
            <v>Female</v>
          </cell>
          <cell r="D254" t="str">
            <v>Springfield Striders</v>
          </cell>
          <cell r="E254">
            <v>29452</v>
          </cell>
          <cell r="F254">
            <v>32</v>
          </cell>
          <cell r="G254" t="str">
            <v>F</v>
          </cell>
          <cell r="H254" t="str">
            <v>Yes</v>
          </cell>
          <cell r="I254">
            <v>12</v>
          </cell>
          <cell r="J254">
            <v>0.16666666666666666</v>
          </cell>
        </row>
        <row r="255">
          <cell r="A255">
            <v>251</v>
          </cell>
          <cell r="B255" t="str">
            <v>Simon Miller</v>
          </cell>
          <cell r="C255" t="str">
            <v>Male</v>
          </cell>
          <cell r="D255" t="str">
            <v>Springfield Striders</v>
          </cell>
          <cell r="E255">
            <v>24945</v>
          </cell>
          <cell r="F255">
            <v>44</v>
          </cell>
          <cell r="G255" t="str">
            <v>M40</v>
          </cell>
          <cell r="H255" t="str">
            <v>Yes</v>
          </cell>
          <cell r="I255">
            <v>12</v>
          </cell>
          <cell r="J255">
            <v>0.1111111111111111</v>
          </cell>
        </row>
        <row r="256">
          <cell r="A256">
            <v>252</v>
          </cell>
          <cell r="B256" t="str">
            <v>Stuart Taylor</v>
          </cell>
          <cell r="C256" t="str">
            <v>Male</v>
          </cell>
          <cell r="D256" t="str">
            <v>Unaffiliated</v>
          </cell>
          <cell r="E256">
            <v>28821</v>
          </cell>
          <cell r="F256">
            <v>34</v>
          </cell>
          <cell r="G256" t="str">
            <v>M</v>
          </cell>
          <cell r="H256" t="str">
            <v>No</v>
          </cell>
          <cell r="I256">
            <v>14</v>
          </cell>
          <cell r="J256">
            <v>0.10416666666666667</v>
          </cell>
        </row>
        <row r="257">
          <cell r="A257">
            <v>253</v>
          </cell>
          <cell r="B257" t="str">
            <v>Steven Bugg</v>
          </cell>
          <cell r="C257" t="str">
            <v>Male</v>
          </cell>
          <cell r="D257" t="str">
            <v>Unaffiliated</v>
          </cell>
          <cell r="E257">
            <v>23883</v>
          </cell>
          <cell r="F257">
            <v>47</v>
          </cell>
          <cell r="G257" t="str">
            <v>M40</v>
          </cell>
          <cell r="H257" t="str">
            <v>No</v>
          </cell>
          <cell r="I257">
            <v>12</v>
          </cell>
          <cell r="J257">
            <v>0.15277777777777776</v>
          </cell>
        </row>
        <row r="258">
          <cell r="A258">
            <v>254</v>
          </cell>
          <cell r="B258" t="str">
            <v>Mark Cozens</v>
          </cell>
          <cell r="C258" t="str">
            <v>Male</v>
          </cell>
          <cell r="D258" t="str">
            <v>Unaffiliated</v>
          </cell>
          <cell r="E258">
            <v>26020</v>
          </cell>
          <cell r="F258">
            <v>41</v>
          </cell>
          <cell r="G258" t="str">
            <v>M40</v>
          </cell>
          <cell r="H258" t="str">
            <v>No</v>
          </cell>
          <cell r="I258">
            <v>14</v>
          </cell>
          <cell r="J258">
            <v>0.1388888888888889</v>
          </cell>
        </row>
        <row r="259">
          <cell r="A259">
            <v>255</v>
          </cell>
          <cell r="B259" t="str">
            <v>Bernard Scanlon</v>
          </cell>
          <cell r="C259" t="str">
            <v>Male</v>
          </cell>
          <cell r="D259" t="str">
            <v>Unaffiliated</v>
          </cell>
          <cell r="E259">
            <v>14329</v>
          </cell>
          <cell r="F259">
            <v>73</v>
          </cell>
          <cell r="G259" t="str">
            <v>M70</v>
          </cell>
          <cell r="H259" t="str">
            <v>No</v>
          </cell>
          <cell r="I259">
            <v>14</v>
          </cell>
          <cell r="J259">
            <v>0.1388888888888889</v>
          </cell>
        </row>
        <row r="260">
          <cell r="A260">
            <v>256</v>
          </cell>
          <cell r="B260" t="str">
            <v>David Wright</v>
          </cell>
          <cell r="C260" t="str">
            <v>Male</v>
          </cell>
          <cell r="D260" t="str">
            <v>Colchester Harriers</v>
          </cell>
          <cell r="E260">
            <v>21292</v>
          </cell>
          <cell r="F260">
            <v>54</v>
          </cell>
          <cell r="G260" t="str">
            <v>M50</v>
          </cell>
          <cell r="H260" t="str">
            <v>Yes</v>
          </cell>
          <cell r="I260">
            <v>12</v>
          </cell>
          <cell r="J260">
            <v>0.09513888888888888</v>
          </cell>
        </row>
        <row r="261">
          <cell r="A261">
            <v>257</v>
          </cell>
          <cell r="B261" t="str">
            <v>Amanda Henry</v>
          </cell>
          <cell r="C261" t="str">
            <v>Female</v>
          </cell>
          <cell r="D261" t="str">
            <v>Colchester Harriers</v>
          </cell>
          <cell r="E261">
            <v>26939</v>
          </cell>
          <cell r="F261">
            <v>39</v>
          </cell>
          <cell r="G261" t="str">
            <v>FV35</v>
          </cell>
          <cell r="H261" t="str">
            <v>Yes</v>
          </cell>
          <cell r="I261">
            <v>12</v>
          </cell>
          <cell r="J261">
            <v>0.09513888888888888</v>
          </cell>
        </row>
        <row r="262">
          <cell r="A262">
            <v>258</v>
          </cell>
          <cell r="B262" t="str">
            <v>Mark Read</v>
          </cell>
          <cell r="C262" t="str">
            <v>Male</v>
          </cell>
          <cell r="D262" t="str">
            <v>Thrift Green Trotters</v>
          </cell>
          <cell r="E262">
            <v>27469</v>
          </cell>
          <cell r="F262">
            <v>37</v>
          </cell>
          <cell r="G262" t="str">
            <v>M</v>
          </cell>
          <cell r="H262" t="str">
            <v>Yes</v>
          </cell>
          <cell r="I262">
            <v>12</v>
          </cell>
          <cell r="J262">
            <v>0.09027777777777778</v>
          </cell>
        </row>
        <row r="263">
          <cell r="A263">
            <v>259</v>
          </cell>
          <cell r="B263" t="str">
            <v>Louise Brass</v>
          </cell>
          <cell r="C263" t="str">
            <v>Female</v>
          </cell>
          <cell r="D263" t="str">
            <v>Thurrock Harriers</v>
          </cell>
          <cell r="E263">
            <v>28467</v>
          </cell>
          <cell r="F263">
            <v>35</v>
          </cell>
          <cell r="G263" t="str">
            <v>FV35</v>
          </cell>
          <cell r="H263" t="str">
            <v>Yes</v>
          </cell>
          <cell r="I263">
            <v>12</v>
          </cell>
          <cell r="J263">
            <v>0.10416666666666667</v>
          </cell>
        </row>
        <row r="264">
          <cell r="A264">
            <v>260</v>
          </cell>
          <cell r="B264" t="str">
            <v>Craig Marshall</v>
          </cell>
          <cell r="C264" t="str">
            <v>Male</v>
          </cell>
          <cell r="D264" t="str">
            <v>Unaffiliated</v>
          </cell>
          <cell r="E264">
            <v>30350</v>
          </cell>
          <cell r="F264">
            <v>30</v>
          </cell>
          <cell r="G264" t="str">
            <v>M</v>
          </cell>
          <cell r="H264" t="str">
            <v>No</v>
          </cell>
          <cell r="I264">
            <v>14</v>
          </cell>
          <cell r="J264">
            <v>0.11805555555555557</v>
          </cell>
        </row>
        <row r="265">
          <cell r="A265">
            <v>261</v>
          </cell>
          <cell r="B265" t="str">
            <v>Sue Harrington</v>
          </cell>
          <cell r="C265" t="str">
            <v>Female</v>
          </cell>
          <cell r="D265" t="str">
            <v>Grange Farm &amp; Dunmow</v>
          </cell>
          <cell r="E265">
            <v>23557</v>
          </cell>
          <cell r="F265">
            <v>48</v>
          </cell>
          <cell r="G265" t="str">
            <v>FV45</v>
          </cell>
          <cell r="H265" t="str">
            <v>Yes</v>
          </cell>
          <cell r="I265">
            <v>12</v>
          </cell>
          <cell r="J265">
            <v>0.14583333333333334</v>
          </cell>
        </row>
        <row r="266">
          <cell r="A266">
            <v>262</v>
          </cell>
          <cell r="B266" t="str">
            <v>Martin Crisp</v>
          </cell>
          <cell r="C266" t="str">
            <v>Male</v>
          </cell>
          <cell r="D266" t="str">
            <v>Unaffiliated</v>
          </cell>
          <cell r="E266">
            <v>23755</v>
          </cell>
          <cell r="F266">
            <v>48</v>
          </cell>
          <cell r="G266" t="str">
            <v>M40</v>
          </cell>
          <cell r="H266" t="str">
            <v>No</v>
          </cell>
          <cell r="I266">
            <v>14</v>
          </cell>
          <cell r="J266">
            <v>0.125</v>
          </cell>
        </row>
        <row r="267">
          <cell r="A267">
            <v>263</v>
          </cell>
          <cell r="B267" t="str">
            <v>John O'Brien</v>
          </cell>
          <cell r="C267" t="str">
            <v>Male</v>
          </cell>
          <cell r="D267" t="str">
            <v>Billericay Striders</v>
          </cell>
          <cell r="E267">
            <v>21171</v>
          </cell>
          <cell r="F267">
            <v>55</v>
          </cell>
          <cell r="G267" t="str">
            <v>M50</v>
          </cell>
          <cell r="H267" t="str">
            <v>Yes</v>
          </cell>
          <cell r="I267">
            <v>12</v>
          </cell>
          <cell r="J267">
            <v>0.125</v>
          </cell>
        </row>
        <row r="268">
          <cell r="A268">
            <v>264</v>
          </cell>
          <cell r="B268" t="str">
            <v>Mark Robertson</v>
          </cell>
          <cell r="C268" t="str">
            <v>Male</v>
          </cell>
          <cell r="D268" t="str">
            <v>Unaffiliated</v>
          </cell>
          <cell r="E268">
            <v>22444</v>
          </cell>
          <cell r="F268">
            <v>51</v>
          </cell>
          <cell r="G268" t="str">
            <v>M50</v>
          </cell>
          <cell r="H268" t="str">
            <v>No</v>
          </cell>
          <cell r="I268">
            <v>14</v>
          </cell>
          <cell r="J268">
            <v>0.125</v>
          </cell>
        </row>
        <row r="269">
          <cell r="A269">
            <v>265</v>
          </cell>
          <cell r="B269" t="str">
            <v>Patrick Dobbs</v>
          </cell>
          <cell r="C269" t="str">
            <v>Male</v>
          </cell>
          <cell r="D269" t="str">
            <v>Thurrock Harriers</v>
          </cell>
          <cell r="E269">
            <v>14075</v>
          </cell>
          <cell r="F269">
            <v>74</v>
          </cell>
          <cell r="G269" t="str">
            <v>M70</v>
          </cell>
          <cell r="H269" t="str">
            <v>Yes</v>
          </cell>
          <cell r="I269">
            <v>12</v>
          </cell>
          <cell r="J269">
            <v>0.13541666666666666</v>
          </cell>
        </row>
        <row r="270">
          <cell r="A270">
            <v>266</v>
          </cell>
          <cell r="B270" t="str">
            <v>Trevor Mickleburgh</v>
          </cell>
          <cell r="C270" t="str">
            <v>Male</v>
          </cell>
          <cell r="D270" t="str">
            <v>Benfleet Running Club</v>
          </cell>
          <cell r="E270">
            <v>25740</v>
          </cell>
          <cell r="F270">
            <v>42</v>
          </cell>
          <cell r="G270" t="str">
            <v>M40</v>
          </cell>
          <cell r="H270" t="str">
            <v>Yes</v>
          </cell>
          <cell r="I270">
            <v>12</v>
          </cell>
          <cell r="J270">
            <v>0.11805555555555557</v>
          </cell>
        </row>
        <row r="271">
          <cell r="A271">
            <v>267</v>
          </cell>
          <cell r="B271" t="str">
            <v>Sarah Maidment</v>
          </cell>
          <cell r="C271" t="str">
            <v>Female</v>
          </cell>
          <cell r="D271" t="str">
            <v>Orion Harriers</v>
          </cell>
          <cell r="E271">
            <v>27887</v>
          </cell>
          <cell r="F271">
            <v>37</v>
          </cell>
          <cell r="G271" t="str">
            <v>FV35</v>
          </cell>
          <cell r="H271" t="str">
            <v>Yes</v>
          </cell>
          <cell r="I271">
            <v>14</v>
          </cell>
          <cell r="J271">
            <v>0.14583333333333334</v>
          </cell>
        </row>
        <row r="272">
          <cell r="A272">
            <v>268</v>
          </cell>
          <cell r="B272" t="str">
            <v>Elizabeth Maidment</v>
          </cell>
          <cell r="C272" t="str">
            <v>Female</v>
          </cell>
          <cell r="D272" t="str">
            <v>Orion Harriers</v>
          </cell>
          <cell r="E272">
            <v>26312</v>
          </cell>
          <cell r="F272">
            <v>41</v>
          </cell>
          <cell r="G272" t="str">
            <v>FV35</v>
          </cell>
          <cell r="H272" t="str">
            <v>Yes</v>
          </cell>
          <cell r="I272">
            <v>14</v>
          </cell>
          <cell r="J272">
            <v>0.14583333333333334</v>
          </cell>
        </row>
        <row r="273">
          <cell r="A273">
            <v>269</v>
          </cell>
          <cell r="B273" t="str">
            <v>Nicola Chester</v>
          </cell>
          <cell r="C273" t="str">
            <v>Female</v>
          </cell>
          <cell r="D273" t="str">
            <v>Ilford AC</v>
          </cell>
          <cell r="E273">
            <v>28579</v>
          </cell>
          <cell r="F273">
            <v>34</v>
          </cell>
          <cell r="G273" t="str">
            <v>F</v>
          </cell>
          <cell r="H273" t="str">
            <v>Yes</v>
          </cell>
          <cell r="I273">
            <v>12</v>
          </cell>
          <cell r="J273">
            <v>0.14583333333333334</v>
          </cell>
        </row>
        <row r="274">
          <cell r="A274">
            <v>270</v>
          </cell>
          <cell r="B274" t="str">
            <v>Mark Buckley</v>
          </cell>
          <cell r="C274" t="str">
            <v>Male</v>
          </cell>
          <cell r="D274" t="str">
            <v>Springfield Striders</v>
          </cell>
          <cell r="E274">
            <v>27959</v>
          </cell>
          <cell r="F274">
            <v>36</v>
          </cell>
          <cell r="G274" t="str">
            <v>M</v>
          </cell>
          <cell r="H274" t="str">
            <v>Yes</v>
          </cell>
          <cell r="I274">
            <v>12</v>
          </cell>
          <cell r="J274">
            <v>0.1111111111111111</v>
          </cell>
        </row>
        <row r="275">
          <cell r="A275">
            <v>271</v>
          </cell>
          <cell r="B275" t="str">
            <v>Vaughan Morris</v>
          </cell>
          <cell r="C275" t="str">
            <v>Male</v>
          </cell>
          <cell r="D275" t="str">
            <v>Unaffiliated</v>
          </cell>
          <cell r="E275">
            <v>22020</v>
          </cell>
          <cell r="F275">
            <v>52</v>
          </cell>
          <cell r="G275" t="str">
            <v>M50</v>
          </cell>
          <cell r="H275" t="str">
            <v>No</v>
          </cell>
          <cell r="I275">
            <v>14</v>
          </cell>
          <cell r="J275">
            <v>0.1111111111111111</v>
          </cell>
        </row>
        <row r="276">
          <cell r="A276">
            <v>272</v>
          </cell>
          <cell r="B276" t="str">
            <v>Bre Chittenden</v>
          </cell>
          <cell r="C276" t="str">
            <v>Female</v>
          </cell>
          <cell r="D276" t="str">
            <v>Unaffiliated</v>
          </cell>
          <cell r="E276">
            <v>33976</v>
          </cell>
          <cell r="F276">
            <v>20</v>
          </cell>
          <cell r="G276" t="str">
            <v>F</v>
          </cell>
          <cell r="H276" t="str">
            <v>No</v>
          </cell>
          <cell r="I276">
            <v>14</v>
          </cell>
          <cell r="J276">
            <v>0.1388888888888889</v>
          </cell>
        </row>
        <row r="277">
          <cell r="A277">
            <v>273</v>
          </cell>
          <cell r="B277" t="str">
            <v>Sally King</v>
          </cell>
          <cell r="C277" t="str">
            <v>Female</v>
          </cell>
          <cell r="D277" t="str">
            <v>Witham Running Club</v>
          </cell>
          <cell r="E277">
            <v>23365</v>
          </cell>
          <cell r="F277">
            <v>49</v>
          </cell>
          <cell r="G277" t="str">
            <v>FV45</v>
          </cell>
          <cell r="H277" t="str">
            <v>Yes</v>
          </cell>
          <cell r="I277">
            <v>12</v>
          </cell>
          <cell r="J277">
            <v>0.13541666666666666</v>
          </cell>
        </row>
        <row r="278">
          <cell r="A278">
            <v>274</v>
          </cell>
          <cell r="B278" t="str">
            <v>Tommy Waterson</v>
          </cell>
          <cell r="C278" t="str">
            <v>Male</v>
          </cell>
          <cell r="D278" t="str">
            <v>Unaffiliated</v>
          </cell>
          <cell r="E278">
            <v>27888</v>
          </cell>
          <cell r="F278">
            <v>36</v>
          </cell>
          <cell r="G278" t="str">
            <v>M</v>
          </cell>
          <cell r="H278" t="str">
            <v>No</v>
          </cell>
          <cell r="I278">
            <v>14</v>
          </cell>
          <cell r="J278">
            <v>0.14583333333333334</v>
          </cell>
        </row>
        <row r="279">
          <cell r="A279">
            <v>275</v>
          </cell>
          <cell r="B279" t="str">
            <v>Robyn Hill</v>
          </cell>
          <cell r="C279" t="str">
            <v>Female</v>
          </cell>
          <cell r="D279" t="str">
            <v>Billericay Striders</v>
          </cell>
          <cell r="E279">
            <v>34690</v>
          </cell>
          <cell r="F279">
            <v>18</v>
          </cell>
          <cell r="G279" t="str">
            <v>F</v>
          </cell>
          <cell r="H279" t="str">
            <v>Yes</v>
          </cell>
          <cell r="I279">
            <v>14</v>
          </cell>
          <cell r="J279">
            <v>0.14583333333333334</v>
          </cell>
        </row>
        <row r="280">
          <cell r="A280">
            <v>276</v>
          </cell>
          <cell r="B280" t="str">
            <v>Elisabet Frankenberg</v>
          </cell>
          <cell r="C280" t="str">
            <v>Female</v>
          </cell>
          <cell r="D280" t="str">
            <v>Leigh On Sea Striders</v>
          </cell>
          <cell r="E280">
            <v>28228</v>
          </cell>
          <cell r="F280">
            <v>35</v>
          </cell>
          <cell r="G280" t="str">
            <v>FV35</v>
          </cell>
          <cell r="H280" t="str">
            <v>Yes</v>
          </cell>
          <cell r="I280">
            <v>12</v>
          </cell>
          <cell r="J280">
            <v>0.10416666666666667</v>
          </cell>
        </row>
        <row r="281">
          <cell r="A281">
            <v>277</v>
          </cell>
          <cell r="B281" t="str">
            <v>Mark Farthing</v>
          </cell>
          <cell r="C281" t="str">
            <v>Male</v>
          </cell>
          <cell r="D281" t="str">
            <v>Leigh On Sea Striders</v>
          </cell>
          <cell r="E281">
            <v>25239</v>
          </cell>
          <cell r="F281">
            <v>44</v>
          </cell>
          <cell r="G281" t="str">
            <v>M40</v>
          </cell>
          <cell r="H281" t="str">
            <v>No</v>
          </cell>
          <cell r="I281">
            <v>12</v>
          </cell>
          <cell r="J281">
            <v>0.10416666666666667</v>
          </cell>
        </row>
        <row r="282">
          <cell r="A282">
            <v>278</v>
          </cell>
          <cell r="B282" t="str">
            <v>Albert Miles</v>
          </cell>
          <cell r="C282" t="str">
            <v>Male</v>
          </cell>
          <cell r="D282" t="str">
            <v>Castle Point Joggers</v>
          </cell>
          <cell r="E282">
            <v>13387</v>
          </cell>
          <cell r="F282">
            <v>76</v>
          </cell>
          <cell r="G282" t="str">
            <v>M70</v>
          </cell>
          <cell r="H282" t="str">
            <v>Yes</v>
          </cell>
          <cell r="I282">
            <v>12</v>
          </cell>
          <cell r="J282">
            <v>0.14583333333333334</v>
          </cell>
        </row>
        <row r="283">
          <cell r="A283">
            <v>279</v>
          </cell>
          <cell r="B283" t="str">
            <v>Melanie Panting</v>
          </cell>
          <cell r="C283" t="str">
            <v>Female</v>
          </cell>
          <cell r="D283" t="str">
            <v>Southend AC</v>
          </cell>
          <cell r="E283">
            <v>20340</v>
          </cell>
          <cell r="F283">
            <v>57</v>
          </cell>
          <cell r="G283" t="str">
            <v>FV55</v>
          </cell>
          <cell r="H283" t="str">
            <v>Yes</v>
          </cell>
          <cell r="I283">
            <v>12</v>
          </cell>
          <cell r="J283">
            <v>0.11805555555555557</v>
          </cell>
        </row>
        <row r="284">
          <cell r="A284">
            <v>280</v>
          </cell>
          <cell r="B284" t="str">
            <v>Elizabeth Hill</v>
          </cell>
          <cell r="C284" t="str">
            <v>Female</v>
          </cell>
          <cell r="D284" t="str">
            <v>Billericay Striders</v>
          </cell>
          <cell r="E284">
            <v>27912</v>
          </cell>
          <cell r="F284">
            <v>36</v>
          </cell>
          <cell r="G284" t="str">
            <v>FV35</v>
          </cell>
          <cell r="H284" t="str">
            <v>Yes</v>
          </cell>
          <cell r="I284">
            <v>14</v>
          </cell>
          <cell r="J284">
            <v>0.14583333333333334</v>
          </cell>
        </row>
        <row r="285">
          <cell r="A285">
            <v>281</v>
          </cell>
          <cell r="B285" t="str">
            <v>Jacqueline Watson</v>
          </cell>
          <cell r="C285" t="str">
            <v>Female</v>
          </cell>
          <cell r="D285" t="str">
            <v>Benfleet Running Club</v>
          </cell>
          <cell r="E285">
            <v>25620</v>
          </cell>
          <cell r="F285">
            <v>43</v>
          </cell>
          <cell r="G285" t="str">
            <v>FV35</v>
          </cell>
          <cell r="H285" t="str">
            <v>Yes</v>
          </cell>
          <cell r="I285">
            <v>12</v>
          </cell>
          <cell r="J285">
            <v>0.1111111111111111</v>
          </cell>
        </row>
        <row r="286">
          <cell r="A286">
            <v>282</v>
          </cell>
          <cell r="B286" t="str">
            <v>Jamie Ash</v>
          </cell>
          <cell r="C286" t="str">
            <v>Male</v>
          </cell>
          <cell r="D286" t="str">
            <v>Great Bentley RC</v>
          </cell>
          <cell r="E286">
            <v>29055</v>
          </cell>
          <cell r="F286">
            <v>34</v>
          </cell>
          <cell r="G286" t="str">
            <v>M</v>
          </cell>
          <cell r="H286" t="str">
            <v>Yes</v>
          </cell>
          <cell r="I286">
            <v>12</v>
          </cell>
          <cell r="J286">
            <v>0.10416666666666667</v>
          </cell>
        </row>
        <row r="287">
          <cell r="A287">
            <v>283</v>
          </cell>
          <cell r="B287" t="str">
            <v>Scott Crawley</v>
          </cell>
          <cell r="C287" t="str">
            <v>Male</v>
          </cell>
          <cell r="D287" t="str">
            <v>Great Bentley RC</v>
          </cell>
          <cell r="E287">
            <v>27631</v>
          </cell>
          <cell r="F287">
            <v>37</v>
          </cell>
          <cell r="G287" t="str">
            <v>M</v>
          </cell>
          <cell r="H287" t="str">
            <v>Yes</v>
          </cell>
          <cell r="I287">
            <v>12</v>
          </cell>
          <cell r="J287">
            <v>0.1076388888888889</v>
          </cell>
        </row>
        <row r="288">
          <cell r="A288">
            <v>284</v>
          </cell>
          <cell r="B288" t="str">
            <v>Trevor Matthews</v>
          </cell>
          <cell r="C288" t="str">
            <v>Male</v>
          </cell>
          <cell r="D288" t="str">
            <v>Harwich Runners</v>
          </cell>
          <cell r="E288">
            <v>23358</v>
          </cell>
          <cell r="F288">
            <v>49</v>
          </cell>
          <cell r="G288" t="str">
            <v>M40</v>
          </cell>
          <cell r="H288" t="str">
            <v>Yes</v>
          </cell>
          <cell r="I288">
            <v>12</v>
          </cell>
          <cell r="J288">
            <v>0.125</v>
          </cell>
        </row>
        <row r="289">
          <cell r="A289">
            <v>285</v>
          </cell>
          <cell r="B289" t="str">
            <v>Lisa Wise</v>
          </cell>
          <cell r="C289" t="str">
            <v>Female</v>
          </cell>
          <cell r="D289" t="str">
            <v>Bishops Stortford</v>
          </cell>
          <cell r="E289">
            <v>25488</v>
          </cell>
          <cell r="F289">
            <v>43</v>
          </cell>
          <cell r="G289" t="str">
            <v>FV35</v>
          </cell>
          <cell r="H289" t="str">
            <v>No</v>
          </cell>
          <cell r="I289">
            <v>12</v>
          </cell>
          <cell r="J289">
            <v>0.1076388888888889</v>
          </cell>
        </row>
        <row r="290">
          <cell r="A290">
            <v>286</v>
          </cell>
          <cell r="B290" t="str">
            <v>Michael Cottrell</v>
          </cell>
          <cell r="C290" t="str">
            <v>Male</v>
          </cell>
          <cell r="D290" t="str">
            <v>Billericay Striders</v>
          </cell>
          <cell r="E290">
            <v>16093</v>
          </cell>
          <cell r="F290">
            <v>69</v>
          </cell>
          <cell r="G290" t="str">
            <v>M60</v>
          </cell>
          <cell r="H290" t="str">
            <v>Yes</v>
          </cell>
          <cell r="I290">
            <v>12</v>
          </cell>
          <cell r="J290">
            <v>0.14583333333333334</v>
          </cell>
        </row>
        <row r="291">
          <cell r="A291">
            <v>287</v>
          </cell>
          <cell r="B291" t="str">
            <v>Peter Finch</v>
          </cell>
          <cell r="C291" t="str">
            <v>Male</v>
          </cell>
          <cell r="D291" t="str">
            <v>Unaffiliated</v>
          </cell>
          <cell r="E291">
            <v>26286</v>
          </cell>
          <cell r="F291">
            <v>41</v>
          </cell>
          <cell r="G291" t="str">
            <v>M40</v>
          </cell>
          <cell r="H291" t="str">
            <v>No</v>
          </cell>
          <cell r="I291">
            <v>14</v>
          </cell>
          <cell r="J291">
            <v>0.13541666666666666</v>
          </cell>
        </row>
        <row r="292">
          <cell r="A292">
            <v>288</v>
          </cell>
          <cell r="B292" t="str">
            <v>Paula Edwards</v>
          </cell>
          <cell r="C292" t="str">
            <v>Female</v>
          </cell>
          <cell r="D292" t="str">
            <v>Witham Running Club</v>
          </cell>
          <cell r="E292">
            <v>23507</v>
          </cell>
          <cell r="F292">
            <v>48</v>
          </cell>
          <cell r="G292" t="str">
            <v>FV45</v>
          </cell>
          <cell r="H292" t="str">
            <v>Yes</v>
          </cell>
          <cell r="I292">
            <v>12</v>
          </cell>
        </row>
        <row r="293">
          <cell r="A293">
            <v>289</v>
          </cell>
          <cell r="B293" t="str">
            <v>Tracie Bromboszcz </v>
          </cell>
          <cell r="C293" t="str">
            <v>Female</v>
          </cell>
          <cell r="D293" t="str">
            <v>Witham Running Club</v>
          </cell>
          <cell r="E293">
            <v>23864</v>
          </cell>
          <cell r="F293">
            <v>47</v>
          </cell>
          <cell r="G293" t="str">
            <v>FV45</v>
          </cell>
          <cell r="H293" t="str">
            <v>Yes</v>
          </cell>
          <cell r="I293">
            <v>12</v>
          </cell>
        </row>
        <row r="294">
          <cell r="A294">
            <v>290</v>
          </cell>
          <cell r="B294" t="str">
            <v>Nicola Hunt</v>
          </cell>
          <cell r="C294" t="str">
            <v>Female</v>
          </cell>
          <cell r="D294" t="str">
            <v>Bishops Stortford</v>
          </cell>
          <cell r="E294">
            <v>25515</v>
          </cell>
          <cell r="F294">
            <v>43</v>
          </cell>
          <cell r="G294" t="str">
            <v>FV35</v>
          </cell>
          <cell r="H294" t="str">
            <v>No</v>
          </cell>
          <cell r="I294">
            <v>12</v>
          </cell>
          <cell r="J294">
            <v>0.1076388888888889</v>
          </cell>
        </row>
        <row r="295">
          <cell r="A295">
            <v>291</v>
          </cell>
          <cell r="B295" t="str">
            <v>Sandra Morris</v>
          </cell>
          <cell r="C295" t="str">
            <v>Female</v>
          </cell>
          <cell r="D295" t="str">
            <v>Bishops Stortford</v>
          </cell>
          <cell r="E295">
            <v>21866</v>
          </cell>
          <cell r="F295">
            <v>53</v>
          </cell>
          <cell r="G295" t="str">
            <v>FV45</v>
          </cell>
          <cell r="H295" t="str">
            <v>No</v>
          </cell>
          <cell r="I295">
            <v>12</v>
          </cell>
          <cell r="J295">
            <v>0.15625</v>
          </cell>
        </row>
        <row r="296">
          <cell r="A296">
            <v>292</v>
          </cell>
          <cell r="B296" t="str">
            <v>Mark Steadman</v>
          </cell>
          <cell r="C296" t="str">
            <v>Male</v>
          </cell>
          <cell r="D296" t="str">
            <v>Springfield Striders</v>
          </cell>
          <cell r="E296">
            <v>22533</v>
          </cell>
          <cell r="F296">
            <v>51</v>
          </cell>
          <cell r="G296" t="str">
            <v>M50</v>
          </cell>
          <cell r="H296" t="str">
            <v>Yes</v>
          </cell>
          <cell r="I296">
            <v>12</v>
          </cell>
          <cell r="J296">
            <v>0.11805555555555557</v>
          </cell>
        </row>
        <row r="297">
          <cell r="A297">
            <v>293</v>
          </cell>
          <cell r="B297" t="str">
            <v>Paul Stukas</v>
          </cell>
          <cell r="C297" t="str">
            <v>Male</v>
          </cell>
          <cell r="D297" t="str">
            <v>Springfield Striders</v>
          </cell>
          <cell r="E297">
            <v>22439</v>
          </cell>
          <cell r="F297">
            <v>51</v>
          </cell>
          <cell r="G297" t="str">
            <v>M50</v>
          </cell>
          <cell r="H297" t="str">
            <v>Yes</v>
          </cell>
          <cell r="I297">
            <v>12</v>
          </cell>
          <cell r="J297">
            <v>0.09722222222222222</v>
          </cell>
        </row>
        <row r="298">
          <cell r="A298">
            <v>294</v>
          </cell>
          <cell r="B298" t="str">
            <v>John Tennant</v>
          </cell>
          <cell r="C298" t="str">
            <v>Male</v>
          </cell>
          <cell r="D298" t="str">
            <v>Harlow RC</v>
          </cell>
          <cell r="E298">
            <v>18341</v>
          </cell>
          <cell r="F298">
            <v>62</v>
          </cell>
          <cell r="G298" t="str">
            <v>M60</v>
          </cell>
          <cell r="H298" t="str">
            <v>Yes</v>
          </cell>
          <cell r="I298">
            <v>12</v>
          </cell>
          <cell r="J298">
            <v>0.10416666666666667</v>
          </cell>
        </row>
        <row r="299">
          <cell r="A299">
            <v>295</v>
          </cell>
          <cell r="B299" t="str">
            <v>Ben Fisher</v>
          </cell>
          <cell r="C299" t="str">
            <v>Male</v>
          </cell>
          <cell r="D299" t="str">
            <v>Unaffiliated</v>
          </cell>
          <cell r="E299">
            <v>29325</v>
          </cell>
          <cell r="F299">
            <v>32</v>
          </cell>
          <cell r="G299" t="str">
            <v>M</v>
          </cell>
          <cell r="H299" t="str">
            <v>No</v>
          </cell>
          <cell r="I299">
            <v>16</v>
          </cell>
          <cell r="J299">
            <v>0.11805555555555557</v>
          </cell>
        </row>
        <row r="300">
          <cell r="A300">
            <v>296</v>
          </cell>
          <cell r="B300" t="str">
            <v>Neil Hallam</v>
          </cell>
          <cell r="C300" t="str">
            <v>Male</v>
          </cell>
          <cell r="D300" t="str">
            <v>Southend AC</v>
          </cell>
          <cell r="E300">
            <v>25384</v>
          </cell>
          <cell r="F300">
            <v>43</v>
          </cell>
          <cell r="G300" t="str">
            <v>M40</v>
          </cell>
          <cell r="H300" t="str">
            <v>Yes</v>
          </cell>
          <cell r="I300">
            <v>12</v>
          </cell>
          <cell r="J300">
            <v>0.125</v>
          </cell>
        </row>
        <row r="301">
          <cell r="A301">
            <v>297</v>
          </cell>
          <cell r="B301" t="str">
            <v>Debbielyn Hallam</v>
          </cell>
          <cell r="C301" t="str">
            <v>Female</v>
          </cell>
          <cell r="D301" t="str">
            <v>Southend AC</v>
          </cell>
          <cell r="E301">
            <v>26602</v>
          </cell>
          <cell r="F301">
            <v>40</v>
          </cell>
          <cell r="G301" t="str">
            <v>FV35</v>
          </cell>
          <cell r="H301" t="str">
            <v>Yes</v>
          </cell>
          <cell r="I301">
            <v>12</v>
          </cell>
          <cell r="J301">
            <v>0.13541666666666666</v>
          </cell>
        </row>
        <row r="302">
          <cell r="A302">
            <v>298</v>
          </cell>
          <cell r="B302" t="str">
            <v>Chris Pitts</v>
          </cell>
          <cell r="C302" t="str">
            <v>Male</v>
          </cell>
          <cell r="D302" t="str">
            <v>Unaffiliated</v>
          </cell>
          <cell r="E302">
            <v>28493</v>
          </cell>
          <cell r="F302">
            <v>35</v>
          </cell>
          <cell r="G302" t="str">
            <v>M</v>
          </cell>
          <cell r="H302" t="str">
            <v>No</v>
          </cell>
          <cell r="I302">
            <v>14</v>
          </cell>
          <cell r="J302">
            <v>0.09722222222222222</v>
          </cell>
        </row>
        <row r="303">
          <cell r="A303">
            <v>299</v>
          </cell>
          <cell r="B303" t="str">
            <v>Elliott Suett</v>
          </cell>
          <cell r="C303" t="str">
            <v>Male</v>
          </cell>
          <cell r="D303" t="str">
            <v>Witham Running Club</v>
          </cell>
          <cell r="E303">
            <v>33146</v>
          </cell>
          <cell r="F303">
            <v>22</v>
          </cell>
          <cell r="G303" t="str">
            <v>M</v>
          </cell>
          <cell r="H303" t="str">
            <v>No</v>
          </cell>
          <cell r="I303">
            <v>14</v>
          </cell>
          <cell r="J303">
            <v>0.1111111111111111</v>
          </cell>
        </row>
        <row r="304">
          <cell r="A304">
            <v>300</v>
          </cell>
          <cell r="B304" t="str">
            <v>Charlie Stannett</v>
          </cell>
          <cell r="C304" t="str">
            <v>Male</v>
          </cell>
          <cell r="D304" t="str">
            <v>Ipswich Triathlon Club</v>
          </cell>
          <cell r="E304">
            <v>20396</v>
          </cell>
          <cell r="F304">
            <v>57</v>
          </cell>
          <cell r="G304" t="str">
            <v>M50</v>
          </cell>
          <cell r="H304" t="str">
            <v>No</v>
          </cell>
          <cell r="I304">
            <v>12</v>
          </cell>
          <cell r="J304">
            <v>0.12430555555555556</v>
          </cell>
        </row>
        <row r="305">
          <cell r="A305">
            <v>301</v>
          </cell>
          <cell r="B305" t="str">
            <v>Andy Hind</v>
          </cell>
          <cell r="C305" t="str">
            <v>Male</v>
          </cell>
          <cell r="D305" t="str">
            <v>Springfield Striders</v>
          </cell>
          <cell r="E305">
            <v>27141</v>
          </cell>
          <cell r="F305">
            <v>38</v>
          </cell>
          <cell r="G305" t="str">
            <v>M</v>
          </cell>
          <cell r="H305" t="str">
            <v>Yes</v>
          </cell>
          <cell r="I305">
            <v>12</v>
          </cell>
          <cell r="J305">
            <v>0.13194444444444445</v>
          </cell>
        </row>
        <row r="306">
          <cell r="A306">
            <v>302</v>
          </cell>
          <cell r="B306" t="str">
            <v>Wendy Aldridge</v>
          </cell>
          <cell r="C306" t="str">
            <v>Female</v>
          </cell>
          <cell r="D306" t="str">
            <v>Unaffiliated</v>
          </cell>
          <cell r="E306">
            <v>23103</v>
          </cell>
          <cell r="F306">
            <v>49</v>
          </cell>
          <cell r="G306" t="str">
            <v>FV45</v>
          </cell>
          <cell r="H306" t="str">
            <v>No</v>
          </cell>
          <cell r="I306">
            <v>14</v>
          </cell>
          <cell r="J306">
            <v>0.125</v>
          </cell>
        </row>
        <row r="307">
          <cell r="A307">
            <v>303</v>
          </cell>
          <cell r="B307" t="str">
            <v>Anne Jenkinson</v>
          </cell>
          <cell r="C307" t="str">
            <v>Female</v>
          </cell>
          <cell r="D307" t="str">
            <v>Southend AC</v>
          </cell>
          <cell r="E307">
            <v>26417</v>
          </cell>
          <cell r="F307">
            <v>40</v>
          </cell>
          <cell r="G307" t="str">
            <v>FV35</v>
          </cell>
          <cell r="H307" t="str">
            <v>Yes</v>
          </cell>
          <cell r="I307">
            <v>12</v>
          </cell>
          <cell r="J307">
            <v>0.10416666666666667</v>
          </cell>
        </row>
        <row r="308">
          <cell r="A308">
            <v>304</v>
          </cell>
          <cell r="B308" t="str">
            <v>Sarah Westcott</v>
          </cell>
          <cell r="C308" t="str">
            <v>Female</v>
          </cell>
          <cell r="D308" t="str">
            <v>Unaffiliated</v>
          </cell>
          <cell r="E308">
            <v>27103</v>
          </cell>
          <cell r="F308">
            <v>38</v>
          </cell>
          <cell r="G308" t="str">
            <v>FV35</v>
          </cell>
          <cell r="H308" t="str">
            <v>No</v>
          </cell>
          <cell r="I308">
            <v>14</v>
          </cell>
          <cell r="J308">
            <v>0.125</v>
          </cell>
        </row>
        <row r="309">
          <cell r="A309">
            <v>305</v>
          </cell>
          <cell r="B309" t="str">
            <v>Jacqueline Edwards</v>
          </cell>
          <cell r="C309" t="str">
            <v>Female</v>
          </cell>
          <cell r="D309" t="str">
            <v>Springfield Striders</v>
          </cell>
          <cell r="E309">
            <v>27813</v>
          </cell>
          <cell r="F309">
            <v>37</v>
          </cell>
          <cell r="G309" t="str">
            <v>FV35</v>
          </cell>
          <cell r="H309" t="str">
            <v>Yes</v>
          </cell>
          <cell r="I309">
            <v>12</v>
          </cell>
          <cell r="J309">
            <v>0.1388888888888889</v>
          </cell>
        </row>
        <row r="310">
          <cell r="A310">
            <v>306</v>
          </cell>
          <cell r="B310" t="str">
            <v>Wayne Donovan</v>
          </cell>
          <cell r="C310" t="str">
            <v>Male</v>
          </cell>
          <cell r="D310" t="str">
            <v>Unaffiliated</v>
          </cell>
          <cell r="E310">
            <v>29193</v>
          </cell>
          <cell r="F310">
            <v>33</v>
          </cell>
          <cell r="G310" t="str">
            <v>M</v>
          </cell>
          <cell r="H310" t="str">
            <v>No</v>
          </cell>
          <cell r="I310">
            <v>14</v>
          </cell>
          <cell r="J310">
            <v>0.1076388888888889</v>
          </cell>
        </row>
        <row r="311">
          <cell r="A311">
            <v>307</v>
          </cell>
          <cell r="B311" t="str">
            <v>Clive Stephenson</v>
          </cell>
          <cell r="C311" t="str">
            <v>Male</v>
          </cell>
          <cell r="D311" t="str">
            <v>East London Tri</v>
          </cell>
          <cell r="E311">
            <v>21859</v>
          </cell>
          <cell r="F311">
            <v>53</v>
          </cell>
          <cell r="G311" t="str">
            <v>M50</v>
          </cell>
          <cell r="H311" t="str">
            <v>No</v>
          </cell>
          <cell r="I311">
            <v>12</v>
          </cell>
          <cell r="J311">
            <v>0.125</v>
          </cell>
        </row>
        <row r="312">
          <cell r="A312">
            <v>308</v>
          </cell>
          <cell r="B312" t="str">
            <v>Chris Warren</v>
          </cell>
          <cell r="C312" t="str">
            <v>Male</v>
          </cell>
          <cell r="D312" t="str">
            <v>Great Bentley RC</v>
          </cell>
          <cell r="E312">
            <v>26486</v>
          </cell>
          <cell r="F312">
            <v>40</v>
          </cell>
          <cell r="G312" t="str">
            <v>M40</v>
          </cell>
          <cell r="H312" t="str">
            <v>Yes</v>
          </cell>
          <cell r="I312">
            <v>12</v>
          </cell>
          <cell r="J312">
            <v>0.09722222222222222</v>
          </cell>
        </row>
        <row r="313">
          <cell r="A313">
            <v>309</v>
          </cell>
          <cell r="B313" t="str">
            <v>Keith Thorogood</v>
          </cell>
          <cell r="C313" t="str">
            <v>Male</v>
          </cell>
          <cell r="D313" t="str">
            <v>Halstead Road Runners</v>
          </cell>
          <cell r="E313">
            <v>19970</v>
          </cell>
          <cell r="F313">
            <v>58</v>
          </cell>
          <cell r="G313" t="str">
            <v>M50</v>
          </cell>
          <cell r="H313" t="str">
            <v>Yes</v>
          </cell>
          <cell r="I313">
            <v>12</v>
          </cell>
          <cell r="J313">
            <v>0.13541666666666666</v>
          </cell>
        </row>
        <row r="314">
          <cell r="A314">
            <v>310</v>
          </cell>
          <cell r="B314" t="str">
            <v>Paul Dobson</v>
          </cell>
          <cell r="C314" t="str">
            <v>Male</v>
          </cell>
          <cell r="D314" t="str">
            <v>Springfield Striders</v>
          </cell>
          <cell r="E314">
            <v>24690</v>
          </cell>
          <cell r="F314">
            <v>45</v>
          </cell>
          <cell r="G314" t="str">
            <v>M40</v>
          </cell>
          <cell r="H314" t="str">
            <v>Yes</v>
          </cell>
          <cell r="I314">
            <v>12</v>
          </cell>
          <cell r="J314">
            <v>0.09375</v>
          </cell>
        </row>
        <row r="315">
          <cell r="A315">
            <v>311</v>
          </cell>
          <cell r="B315" t="str">
            <v>James Wright</v>
          </cell>
          <cell r="C315" t="str">
            <v>Male</v>
          </cell>
          <cell r="D315" t="str">
            <v>Springfield Striders</v>
          </cell>
          <cell r="E315">
            <v>28620</v>
          </cell>
          <cell r="F315">
            <v>34</v>
          </cell>
          <cell r="G315" t="str">
            <v>M</v>
          </cell>
          <cell r="H315" t="str">
            <v>Yes</v>
          </cell>
          <cell r="I315">
            <v>12</v>
          </cell>
          <cell r="J315">
            <v>0.08680555555555557</v>
          </cell>
        </row>
        <row r="316">
          <cell r="A316">
            <v>312</v>
          </cell>
          <cell r="B316" t="str">
            <v>Neil Catling</v>
          </cell>
          <cell r="C316" t="str">
            <v>Male</v>
          </cell>
          <cell r="D316" t="str">
            <v>Ipswich Triathlon Club</v>
          </cell>
          <cell r="E316">
            <v>29174</v>
          </cell>
          <cell r="F316">
            <v>33</v>
          </cell>
          <cell r="G316" t="str">
            <v>M</v>
          </cell>
          <cell r="H316" t="str">
            <v>No</v>
          </cell>
          <cell r="I316">
            <v>12</v>
          </cell>
          <cell r="J316">
            <v>0.09722222222222222</v>
          </cell>
        </row>
        <row r="317">
          <cell r="A317">
            <v>313</v>
          </cell>
          <cell r="B317" t="str">
            <v>Kay Goodyear</v>
          </cell>
          <cell r="C317" t="str">
            <v>Female</v>
          </cell>
          <cell r="D317" t="str">
            <v>New Eltham Joggers</v>
          </cell>
          <cell r="E317">
            <v>22652</v>
          </cell>
          <cell r="F317">
            <v>51</v>
          </cell>
          <cell r="G317" t="str">
            <v>FV45</v>
          </cell>
          <cell r="H317" t="str">
            <v>No</v>
          </cell>
          <cell r="I317">
            <v>12</v>
          </cell>
          <cell r="J317">
            <v>0.125</v>
          </cell>
        </row>
        <row r="318">
          <cell r="A318">
            <v>314</v>
          </cell>
          <cell r="B318" t="str">
            <v>Anna Mills</v>
          </cell>
          <cell r="C318" t="str">
            <v>Female</v>
          </cell>
          <cell r="D318" t="str">
            <v>Great Bentley RC</v>
          </cell>
          <cell r="E318">
            <v>30731</v>
          </cell>
          <cell r="F318">
            <v>29</v>
          </cell>
          <cell r="G318" t="str">
            <v>F</v>
          </cell>
          <cell r="H318" t="str">
            <v>Yes</v>
          </cell>
          <cell r="I318">
            <v>12</v>
          </cell>
          <cell r="J318">
            <v>0.13541666666666666</v>
          </cell>
        </row>
        <row r="319">
          <cell r="A319">
            <v>315</v>
          </cell>
          <cell r="B319" t="str">
            <v>Daniel Pitts</v>
          </cell>
          <cell r="C319" t="str">
            <v>Male</v>
          </cell>
          <cell r="D319" t="str">
            <v>Unaffiliated</v>
          </cell>
          <cell r="E319">
            <v>30181</v>
          </cell>
          <cell r="F319">
            <v>30</v>
          </cell>
          <cell r="G319" t="str">
            <v>M</v>
          </cell>
          <cell r="H319" t="str">
            <v>No</v>
          </cell>
          <cell r="I319">
            <v>14</v>
          </cell>
          <cell r="J319">
            <v>0.125</v>
          </cell>
        </row>
        <row r="320">
          <cell r="A320">
            <v>316</v>
          </cell>
          <cell r="B320" t="str">
            <v>Steve Ray</v>
          </cell>
          <cell r="C320" t="str">
            <v>Male</v>
          </cell>
          <cell r="D320" t="str">
            <v>Pitsea RC</v>
          </cell>
          <cell r="E320">
            <v>29226</v>
          </cell>
          <cell r="F320">
            <v>33</v>
          </cell>
          <cell r="G320" t="str">
            <v>M</v>
          </cell>
          <cell r="H320" t="str">
            <v>Yes</v>
          </cell>
          <cell r="I320">
            <v>12</v>
          </cell>
          <cell r="J320">
            <v>0.10416666666666667</v>
          </cell>
        </row>
        <row r="321">
          <cell r="A321">
            <v>317</v>
          </cell>
          <cell r="B321" t="str">
            <v>Jenny Allen</v>
          </cell>
          <cell r="C321" t="str">
            <v>Female</v>
          </cell>
          <cell r="D321" t="str">
            <v>Thrift Green Trotters</v>
          </cell>
          <cell r="E321">
            <v>30187</v>
          </cell>
          <cell r="F321">
            <v>30</v>
          </cell>
          <cell r="G321" t="str">
            <v>F</v>
          </cell>
          <cell r="H321" t="str">
            <v>Yes</v>
          </cell>
          <cell r="I321">
            <v>12</v>
          </cell>
          <cell r="J321">
            <v>0.125</v>
          </cell>
        </row>
        <row r="322">
          <cell r="A322">
            <v>318</v>
          </cell>
          <cell r="B322" t="str">
            <v>Patrick Kane</v>
          </cell>
          <cell r="C322" t="str">
            <v>Male</v>
          </cell>
          <cell r="D322" t="str">
            <v>Unaffiliated</v>
          </cell>
          <cell r="E322">
            <v>24851</v>
          </cell>
          <cell r="F322">
            <v>45</v>
          </cell>
          <cell r="G322" t="str">
            <v>M40</v>
          </cell>
          <cell r="H322" t="str">
            <v>No</v>
          </cell>
          <cell r="I322">
            <v>14</v>
          </cell>
          <cell r="J322">
            <v>0.1076388888888889</v>
          </cell>
        </row>
        <row r="323">
          <cell r="A323">
            <v>319</v>
          </cell>
          <cell r="B323" t="str">
            <v>Clare Dixon</v>
          </cell>
          <cell r="C323" t="str">
            <v>Female</v>
          </cell>
          <cell r="D323" t="str">
            <v>Unaffiliated</v>
          </cell>
          <cell r="E323">
            <v>26639</v>
          </cell>
          <cell r="F323">
            <v>40</v>
          </cell>
          <cell r="G323" t="str">
            <v>FV35</v>
          </cell>
          <cell r="H323" t="str">
            <v>No</v>
          </cell>
          <cell r="I323">
            <v>14</v>
          </cell>
          <cell r="J323">
            <v>0.10069444444444443</v>
          </cell>
        </row>
        <row r="324">
          <cell r="A324">
            <v>320</v>
          </cell>
          <cell r="B324" t="str">
            <v>Kerry Manning</v>
          </cell>
          <cell r="C324" t="str">
            <v>Female</v>
          </cell>
          <cell r="D324" t="str">
            <v>Witham Running Club</v>
          </cell>
          <cell r="E324">
            <v>23236</v>
          </cell>
          <cell r="F324">
            <v>49</v>
          </cell>
          <cell r="G324" t="str">
            <v>FV45</v>
          </cell>
          <cell r="H324" t="str">
            <v>Yes</v>
          </cell>
          <cell r="I324">
            <v>12</v>
          </cell>
          <cell r="J324">
            <v>0.16666666666666666</v>
          </cell>
        </row>
        <row r="325">
          <cell r="A325">
            <v>321</v>
          </cell>
          <cell r="B325" t="str">
            <v>Michael Lydon</v>
          </cell>
          <cell r="C325" t="str">
            <v>Male</v>
          </cell>
          <cell r="D325" t="str">
            <v>New Eltham Joggers</v>
          </cell>
          <cell r="E325">
            <v>24376</v>
          </cell>
          <cell r="F325">
            <v>47</v>
          </cell>
          <cell r="G325" t="str">
            <v>M40</v>
          </cell>
          <cell r="H325" t="str">
            <v>No</v>
          </cell>
          <cell r="I325">
            <v>12</v>
          </cell>
          <cell r="J325">
            <v>0.14583333333333334</v>
          </cell>
        </row>
        <row r="326">
          <cell r="A326">
            <v>322</v>
          </cell>
          <cell r="B326" t="str">
            <v>Jane Scanlon</v>
          </cell>
          <cell r="C326" t="str">
            <v>Female</v>
          </cell>
          <cell r="D326" t="str">
            <v>New Eltham Joggers</v>
          </cell>
          <cell r="E326">
            <v>23761</v>
          </cell>
          <cell r="F326">
            <v>48</v>
          </cell>
          <cell r="G326" t="str">
            <v>FV45</v>
          </cell>
          <cell r="H326" t="str">
            <v>No</v>
          </cell>
          <cell r="I326">
            <v>12</v>
          </cell>
          <cell r="J326">
            <v>0.14583333333333334</v>
          </cell>
        </row>
        <row r="327">
          <cell r="A327">
            <v>323</v>
          </cell>
          <cell r="B327" t="str">
            <v>Jason Walne</v>
          </cell>
          <cell r="C327" t="str">
            <v>Male</v>
          </cell>
          <cell r="D327" t="str">
            <v>Unaffiliated</v>
          </cell>
          <cell r="E327">
            <v>25814</v>
          </cell>
          <cell r="F327">
            <v>42</v>
          </cell>
          <cell r="G327" t="str">
            <v>M40</v>
          </cell>
          <cell r="H327" t="str">
            <v>No</v>
          </cell>
          <cell r="I327">
            <v>14</v>
          </cell>
          <cell r="J327">
            <v>0.1111111111111111</v>
          </cell>
        </row>
        <row r="328">
          <cell r="A328">
            <v>324</v>
          </cell>
          <cell r="B328" t="str">
            <v>Mark Cable</v>
          </cell>
          <cell r="C328" t="str">
            <v>Male</v>
          </cell>
          <cell r="D328" t="str">
            <v>Thurrock Harriers</v>
          </cell>
          <cell r="E328">
            <v>26101</v>
          </cell>
          <cell r="F328">
            <v>41</v>
          </cell>
          <cell r="G328" t="str">
            <v>M40</v>
          </cell>
          <cell r="H328" t="str">
            <v>Yes</v>
          </cell>
          <cell r="I328">
            <v>14</v>
          </cell>
          <cell r="J328">
            <v>0.10416666666666667</v>
          </cell>
        </row>
        <row r="329">
          <cell r="A329">
            <v>325</v>
          </cell>
          <cell r="B329" t="str">
            <v>Hugh Kemp</v>
          </cell>
          <cell r="C329" t="str">
            <v>Male</v>
          </cell>
          <cell r="D329" t="str">
            <v>Unaffiliated</v>
          </cell>
          <cell r="E329">
            <v>26188</v>
          </cell>
          <cell r="F329">
            <v>41</v>
          </cell>
          <cell r="G329" t="str">
            <v>M40</v>
          </cell>
          <cell r="H329" t="str">
            <v>No</v>
          </cell>
          <cell r="I329">
            <v>14</v>
          </cell>
          <cell r="J329">
            <v>0.13541666666666666</v>
          </cell>
        </row>
        <row r="330">
          <cell r="A330">
            <v>326</v>
          </cell>
          <cell r="B330" t="str">
            <v>Shirley Ball</v>
          </cell>
          <cell r="C330" t="str">
            <v>Female</v>
          </cell>
          <cell r="D330" t="str">
            <v>Bishops Stortford</v>
          </cell>
          <cell r="E330">
            <v>19889</v>
          </cell>
          <cell r="F330">
            <v>58</v>
          </cell>
          <cell r="G330" t="str">
            <v>FV55</v>
          </cell>
          <cell r="H330" t="str">
            <v>No</v>
          </cell>
          <cell r="I330">
            <v>12</v>
          </cell>
          <cell r="J330">
            <v>0.125</v>
          </cell>
        </row>
        <row r="331">
          <cell r="A331">
            <v>327</v>
          </cell>
          <cell r="B331" t="str">
            <v>Beryl De Smedt</v>
          </cell>
          <cell r="C331" t="str">
            <v>Female</v>
          </cell>
          <cell r="D331" t="str">
            <v>Phoenix Striders</v>
          </cell>
          <cell r="E331">
            <v>22514</v>
          </cell>
          <cell r="F331">
            <v>51</v>
          </cell>
          <cell r="G331" t="str">
            <v>FV45</v>
          </cell>
          <cell r="H331" t="str">
            <v>Yes</v>
          </cell>
          <cell r="I331">
            <v>12</v>
          </cell>
          <cell r="J331">
            <v>0.13194444444444445</v>
          </cell>
        </row>
        <row r="332">
          <cell r="A332">
            <v>328</v>
          </cell>
          <cell r="B332" t="str">
            <v>Joanne Hinckley</v>
          </cell>
          <cell r="C332" t="str">
            <v>Female</v>
          </cell>
          <cell r="D332" t="str">
            <v>Halstead Road Runners</v>
          </cell>
          <cell r="E332">
            <v>28233</v>
          </cell>
          <cell r="F332">
            <v>35</v>
          </cell>
          <cell r="G332" t="str">
            <v>FV35</v>
          </cell>
          <cell r="H332" t="str">
            <v>No</v>
          </cell>
          <cell r="I332">
            <v>12</v>
          </cell>
          <cell r="J332">
            <v>0.125</v>
          </cell>
        </row>
        <row r="333">
          <cell r="A333">
            <v>329</v>
          </cell>
          <cell r="B333" t="str">
            <v>Mark Rutter</v>
          </cell>
          <cell r="C333" t="str">
            <v>Male</v>
          </cell>
          <cell r="D333" t="str">
            <v>Harwich Runners</v>
          </cell>
          <cell r="E333">
            <v>22915</v>
          </cell>
          <cell r="F333">
            <v>50</v>
          </cell>
          <cell r="G333" t="str">
            <v>M50</v>
          </cell>
          <cell r="H333" t="str">
            <v>Yes</v>
          </cell>
          <cell r="I333">
            <v>12</v>
          </cell>
          <cell r="J333">
            <v>0.09375</v>
          </cell>
        </row>
        <row r="334">
          <cell r="A334">
            <v>330</v>
          </cell>
          <cell r="B334" t="str">
            <v>Lee Cousins</v>
          </cell>
          <cell r="C334" t="str">
            <v>Male</v>
          </cell>
          <cell r="D334" t="str">
            <v>Braintree &amp; District AC</v>
          </cell>
          <cell r="E334">
            <v>26317</v>
          </cell>
          <cell r="F334">
            <v>41</v>
          </cell>
          <cell r="G334" t="str">
            <v>M40</v>
          </cell>
          <cell r="H334" t="str">
            <v>Yes</v>
          </cell>
          <cell r="I334">
            <v>12</v>
          </cell>
          <cell r="J334">
            <v>0.1111111111111111</v>
          </cell>
        </row>
        <row r="335">
          <cell r="A335">
            <v>331</v>
          </cell>
          <cell r="B335" t="str">
            <v>Steve Langmead</v>
          </cell>
          <cell r="C335" t="str">
            <v>Male</v>
          </cell>
          <cell r="D335" t="str">
            <v>Unaffiliated</v>
          </cell>
          <cell r="E335">
            <v>23360</v>
          </cell>
          <cell r="F335">
            <v>49</v>
          </cell>
          <cell r="G335" t="str">
            <v>M40</v>
          </cell>
          <cell r="H335" t="str">
            <v>No</v>
          </cell>
          <cell r="I335">
            <v>14</v>
          </cell>
          <cell r="J335">
            <v>0.14583333333333334</v>
          </cell>
        </row>
        <row r="336">
          <cell r="A336">
            <v>332</v>
          </cell>
          <cell r="B336" t="str">
            <v>Paul Perrin</v>
          </cell>
          <cell r="C336" t="str">
            <v>Male</v>
          </cell>
          <cell r="D336" t="str">
            <v>Unaffiliated</v>
          </cell>
          <cell r="E336">
            <v>31667</v>
          </cell>
          <cell r="F336">
            <v>26</v>
          </cell>
          <cell r="G336" t="str">
            <v>M</v>
          </cell>
          <cell r="H336" t="str">
            <v>No</v>
          </cell>
          <cell r="I336">
            <v>14</v>
          </cell>
          <cell r="J336">
            <v>0.125</v>
          </cell>
        </row>
        <row r="337">
          <cell r="A337">
            <v>333</v>
          </cell>
          <cell r="B337" t="str">
            <v>Odette Galea</v>
          </cell>
          <cell r="C337" t="str">
            <v>Female</v>
          </cell>
          <cell r="D337" t="str">
            <v>Unaffiliated</v>
          </cell>
          <cell r="E337">
            <v>32039</v>
          </cell>
          <cell r="F337">
            <v>25</v>
          </cell>
          <cell r="G337" t="str">
            <v>F</v>
          </cell>
          <cell r="H337" t="str">
            <v>No</v>
          </cell>
          <cell r="I337">
            <v>14</v>
          </cell>
          <cell r="J337">
            <v>0.14583333333333334</v>
          </cell>
        </row>
        <row r="338">
          <cell r="A338">
            <v>334</v>
          </cell>
          <cell r="B338" t="str">
            <v>Jacqui Knowles</v>
          </cell>
          <cell r="C338" t="str">
            <v>Female</v>
          </cell>
          <cell r="D338" t="str">
            <v>Rochford Running Club</v>
          </cell>
          <cell r="E338">
            <v>24604</v>
          </cell>
          <cell r="F338">
            <v>45</v>
          </cell>
          <cell r="G338" t="str">
            <v>FV45</v>
          </cell>
          <cell r="H338" t="str">
            <v>No</v>
          </cell>
          <cell r="I338">
            <v>12</v>
          </cell>
          <cell r="J338">
            <v>0.125</v>
          </cell>
        </row>
        <row r="339">
          <cell r="A339">
            <v>335</v>
          </cell>
          <cell r="B339" t="str">
            <v>Debbie Mowle</v>
          </cell>
          <cell r="C339" t="str">
            <v>Female</v>
          </cell>
          <cell r="D339" t="str">
            <v>Rochford Running Club</v>
          </cell>
          <cell r="E339">
            <v>24693</v>
          </cell>
          <cell r="F339">
            <v>45</v>
          </cell>
          <cell r="G339" t="str">
            <v>FV45</v>
          </cell>
          <cell r="H339" t="str">
            <v>No</v>
          </cell>
          <cell r="I339">
            <v>12</v>
          </cell>
          <cell r="J339">
            <v>0.13541666666666666</v>
          </cell>
        </row>
        <row r="340">
          <cell r="A340">
            <v>336</v>
          </cell>
          <cell r="B340" t="str">
            <v>Paula Vinton</v>
          </cell>
          <cell r="C340" t="str">
            <v>Female</v>
          </cell>
          <cell r="D340" t="str">
            <v>Unaffiliated</v>
          </cell>
          <cell r="E340">
            <v>26970</v>
          </cell>
          <cell r="F340">
            <v>39</v>
          </cell>
          <cell r="G340" t="str">
            <v>FV35</v>
          </cell>
          <cell r="H340" t="str">
            <v>No</v>
          </cell>
          <cell r="I340">
            <v>14</v>
          </cell>
          <cell r="J340">
            <v>0.15625</v>
          </cell>
        </row>
        <row r="341">
          <cell r="A341">
            <v>337</v>
          </cell>
          <cell r="B341" t="str">
            <v>Neil Addington</v>
          </cell>
          <cell r="C341" t="str">
            <v>Male</v>
          </cell>
          <cell r="D341" t="str">
            <v>Unaffiliated</v>
          </cell>
          <cell r="E341">
            <v>23885</v>
          </cell>
          <cell r="F341">
            <v>47</v>
          </cell>
          <cell r="G341" t="str">
            <v>M40</v>
          </cell>
          <cell r="H341" t="str">
            <v>No</v>
          </cell>
          <cell r="I341">
            <v>14</v>
          </cell>
          <cell r="J341">
            <v>0.1388888888888889</v>
          </cell>
        </row>
        <row r="342">
          <cell r="A342">
            <v>338</v>
          </cell>
          <cell r="B342" t="str">
            <v>Martyn Earl</v>
          </cell>
          <cell r="C342" t="str">
            <v>Male</v>
          </cell>
          <cell r="D342" t="str">
            <v>Maidstone Harriers</v>
          </cell>
          <cell r="E342">
            <v>29420</v>
          </cell>
          <cell r="F342">
            <v>32</v>
          </cell>
          <cell r="G342" t="str">
            <v>M</v>
          </cell>
          <cell r="H342" t="str">
            <v>No</v>
          </cell>
          <cell r="I342">
            <v>12</v>
          </cell>
          <cell r="J342">
            <v>0.10416666666666667</v>
          </cell>
        </row>
        <row r="343">
          <cell r="A343">
            <v>339</v>
          </cell>
          <cell r="B343" t="str">
            <v>Neil Poulter</v>
          </cell>
          <cell r="C343" t="str">
            <v>Male</v>
          </cell>
          <cell r="D343" t="str">
            <v>Halstead Road Runners</v>
          </cell>
          <cell r="E343">
            <v>24457</v>
          </cell>
          <cell r="F343">
            <v>46</v>
          </cell>
          <cell r="G343" t="str">
            <v>M40</v>
          </cell>
          <cell r="H343" t="str">
            <v>No</v>
          </cell>
          <cell r="I343">
            <v>14</v>
          </cell>
          <cell r="J343">
            <v>0.125</v>
          </cell>
        </row>
        <row r="344">
          <cell r="A344">
            <v>340</v>
          </cell>
          <cell r="B344" t="str">
            <v>Caroline Adlem</v>
          </cell>
          <cell r="C344" t="str">
            <v>Female</v>
          </cell>
          <cell r="D344" t="str">
            <v>Springfield Striders</v>
          </cell>
          <cell r="E344">
            <v>27279</v>
          </cell>
          <cell r="F344">
            <v>38</v>
          </cell>
          <cell r="G344" t="str">
            <v>FV35</v>
          </cell>
          <cell r="H344" t="str">
            <v>Yes</v>
          </cell>
          <cell r="I344">
            <v>20</v>
          </cell>
          <cell r="J344">
            <v>0.14583333333333334</v>
          </cell>
        </row>
        <row r="345">
          <cell r="A345">
            <v>341</v>
          </cell>
          <cell r="B345" t="str">
            <v>Kelly McClenaghan</v>
          </cell>
          <cell r="C345" t="str">
            <v>Female</v>
          </cell>
          <cell r="D345" t="str">
            <v>Benfleet Running Club</v>
          </cell>
          <cell r="E345">
            <v>26067</v>
          </cell>
          <cell r="F345">
            <v>41</v>
          </cell>
          <cell r="G345" t="str">
            <v>FV35</v>
          </cell>
          <cell r="H345" t="str">
            <v>Yes</v>
          </cell>
          <cell r="I345">
            <v>12</v>
          </cell>
          <cell r="J345">
            <v>0.13194444444444445</v>
          </cell>
        </row>
        <row r="346">
          <cell r="A346">
            <v>342</v>
          </cell>
          <cell r="B346" t="str">
            <v>Trevor Sibley</v>
          </cell>
          <cell r="C346" t="str">
            <v>Male</v>
          </cell>
          <cell r="D346" t="str">
            <v>Braintree &amp; District AC</v>
          </cell>
          <cell r="E346">
            <v>22624</v>
          </cell>
          <cell r="F346">
            <v>51</v>
          </cell>
          <cell r="G346" t="str">
            <v>M50</v>
          </cell>
          <cell r="H346" t="str">
            <v>Yes</v>
          </cell>
          <cell r="I346">
            <v>12</v>
          </cell>
          <cell r="J346">
            <v>0.11805555555555557</v>
          </cell>
        </row>
        <row r="347">
          <cell r="A347">
            <v>343</v>
          </cell>
          <cell r="B347" t="str">
            <v>Paul Nickells</v>
          </cell>
          <cell r="C347" t="str">
            <v>Male</v>
          </cell>
          <cell r="D347" t="str">
            <v>Woodbridge Shufflers</v>
          </cell>
          <cell r="E347">
            <v>23128</v>
          </cell>
          <cell r="F347">
            <v>49</v>
          </cell>
          <cell r="G347" t="str">
            <v>M40</v>
          </cell>
          <cell r="H347" t="str">
            <v>No</v>
          </cell>
          <cell r="I347">
            <v>12</v>
          </cell>
          <cell r="J347">
            <v>0.09722222222222222</v>
          </cell>
        </row>
        <row r="348">
          <cell r="A348">
            <v>344</v>
          </cell>
          <cell r="B348" t="str">
            <v>Simon Wilson</v>
          </cell>
          <cell r="C348" t="str">
            <v>Male</v>
          </cell>
          <cell r="D348" t="str">
            <v>Southend AC</v>
          </cell>
          <cell r="E348">
            <v>27982</v>
          </cell>
          <cell r="F348">
            <v>36</v>
          </cell>
          <cell r="G348" t="str">
            <v>M</v>
          </cell>
          <cell r="H348" t="str">
            <v>Yes</v>
          </cell>
          <cell r="I348">
            <v>12</v>
          </cell>
          <cell r="J348">
            <v>0.09027777777777778</v>
          </cell>
        </row>
        <row r="349">
          <cell r="A349">
            <v>345</v>
          </cell>
          <cell r="B349" t="str">
            <v>Nigel Pointer</v>
          </cell>
          <cell r="C349" t="str">
            <v>Male</v>
          </cell>
          <cell r="D349" t="str">
            <v>Pitsea RC</v>
          </cell>
          <cell r="E349">
            <v>25670</v>
          </cell>
          <cell r="F349">
            <v>42</v>
          </cell>
          <cell r="G349" t="str">
            <v>M40</v>
          </cell>
          <cell r="H349" t="str">
            <v>Yes</v>
          </cell>
          <cell r="I349">
            <v>12</v>
          </cell>
          <cell r="J349">
            <v>0.14583333333333334</v>
          </cell>
        </row>
        <row r="350">
          <cell r="A350">
            <v>346</v>
          </cell>
          <cell r="B350" t="str">
            <v>Laura de Alwis</v>
          </cell>
          <cell r="C350" t="str">
            <v>Female</v>
          </cell>
          <cell r="D350" t="str">
            <v>Springfield Striders</v>
          </cell>
          <cell r="E350">
            <v>29405</v>
          </cell>
          <cell r="F350">
            <v>32</v>
          </cell>
          <cell r="G350" t="str">
            <v>F</v>
          </cell>
          <cell r="H350" t="str">
            <v>Yes</v>
          </cell>
          <cell r="I350">
            <v>12</v>
          </cell>
          <cell r="J350">
            <v>0.13541666666666666</v>
          </cell>
        </row>
        <row r="351">
          <cell r="A351">
            <v>347</v>
          </cell>
          <cell r="B351" t="str">
            <v>Laura Brooks</v>
          </cell>
          <cell r="C351" t="str">
            <v>Female</v>
          </cell>
          <cell r="D351" t="str">
            <v>Thrift Green Trotters</v>
          </cell>
          <cell r="E351">
            <v>32630</v>
          </cell>
          <cell r="F351">
            <v>23</v>
          </cell>
          <cell r="G351" t="str">
            <v>F</v>
          </cell>
          <cell r="H351" t="str">
            <v>Yes</v>
          </cell>
          <cell r="I351">
            <v>14</v>
          </cell>
          <cell r="J351">
            <v>0.11805555555555557</v>
          </cell>
        </row>
        <row r="352">
          <cell r="A352">
            <v>348</v>
          </cell>
          <cell r="B352" t="str">
            <v>Daisy Martin</v>
          </cell>
          <cell r="C352" t="str">
            <v>Female</v>
          </cell>
          <cell r="D352" t="str">
            <v>Thrift Green Trotters</v>
          </cell>
          <cell r="E352">
            <v>30565</v>
          </cell>
          <cell r="F352">
            <v>29</v>
          </cell>
          <cell r="G352" t="str">
            <v>F</v>
          </cell>
          <cell r="H352" t="str">
            <v>Yes</v>
          </cell>
          <cell r="I352">
            <v>14</v>
          </cell>
          <cell r="J352">
            <v>0.15277777777777776</v>
          </cell>
        </row>
        <row r="353">
          <cell r="A353">
            <v>349</v>
          </cell>
          <cell r="B353" t="str">
            <v>Charlotte Allen</v>
          </cell>
          <cell r="C353" t="str">
            <v>Female</v>
          </cell>
          <cell r="D353" t="str">
            <v>Colchester Harriers</v>
          </cell>
          <cell r="E353">
            <v>31209</v>
          </cell>
          <cell r="F353">
            <v>27</v>
          </cell>
          <cell r="G353" t="str">
            <v>F</v>
          </cell>
          <cell r="H353" t="str">
            <v>Yes</v>
          </cell>
          <cell r="I353">
            <v>12</v>
          </cell>
          <cell r="J353">
            <v>0.125</v>
          </cell>
        </row>
        <row r="354">
          <cell r="A354">
            <v>350</v>
          </cell>
          <cell r="B354" t="str">
            <v>Robert Burns</v>
          </cell>
          <cell r="C354" t="str">
            <v>Male</v>
          </cell>
          <cell r="D354" t="str">
            <v>Leigh On Sea Striders</v>
          </cell>
          <cell r="E354">
            <v>21530</v>
          </cell>
          <cell r="F354">
            <v>54</v>
          </cell>
          <cell r="G354" t="str">
            <v>M50</v>
          </cell>
          <cell r="H354" t="str">
            <v>Yes</v>
          </cell>
          <cell r="I354">
            <v>12</v>
          </cell>
          <cell r="J354">
            <v>0.10416666666666667</v>
          </cell>
        </row>
        <row r="355">
          <cell r="A355">
            <v>351</v>
          </cell>
          <cell r="B355" t="str">
            <v>Crispian Bloomfield</v>
          </cell>
          <cell r="C355" t="str">
            <v>Male</v>
          </cell>
          <cell r="D355" t="str">
            <v>Billericay Striders</v>
          </cell>
          <cell r="E355">
            <v>27879</v>
          </cell>
          <cell r="F355">
            <v>36</v>
          </cell>
          <cell r="G355" t="str">
            <v>M</v>
          </cell>
          <cell r="H355" t="str">
            <v>Yes</v>
          </cell>
          <cell r="I355">
            <v>12</v>
          </cell>
          <cell r="J355">
            <v>0.08263888888888889</v>
          </cell>
        </row>
        <row r="356">
          <cell r="A356">
            <v>352</v>
          </cell>
          <cell r="B356" t="str">
            <v>Ryan Askew</v>
          </cell>
          <cell r="C356" t="str">
            <v>Male</v>
          </cell>
          <cell r="D356" t="str">
            <v>Braintree &amp; District AC</v>
          </cell>
          <cell r="E356">
            <v>28745</v>
          </cell>
          <cell r="F356">
            <v>34</v>
          </cell>
          <cell r="G356" t="str">
            <v>M</v>
          </cell>
          <cell r="H356" t="str">
            <v>Yes</v>
          </cell>
          <cell r="I356">
            <v>12</v>
          </cell>
          <cell r="J356">
            <v>0.11805555555555557</v>
          </cell>
        </row>
        <row r="357">
          <cell r="A357">
            <v>353</v>
          </cell>
          <cell r="B357" t="str">
            <v>Anna Migliorini Lyon</v>
          </cell>
          <cell r="C357" t="str">
            <v>Female</v>
          </cell>
          <cell r="D357" t="str">
            <v>Great Bentley RC</v>
          </cell>
          <cell r="E357">
            <v>24217</v>
          </cell>
          <cell r="F357">
            <v>47</v>
          </cell>
          <cell r="G357" t="str">
            <v>FV45</v>
          </cell>
          <cell r="H357" t="str">
            <v>Yes</v>
          </cell>
          <cell r="I357">
            <v>12</v>
          </cell>
          <cell r="J357">
            <v>0.11805555555555557</v>
          </cell>
        </row>
        <row r="358">
          <cell r="A358">
            <v>354</v>
          </cell>
          <cell r="B358" t="str">
            <v>Michael Wilson</v>
          </cell>
          <cell r="C358" t="str">
            <v>Male</v>
          </cell>
          <cell r="D358" t="str">
            <v>East London Runners</v>
          </cell>
          <cell r="E358">
            <v>22176</v>
          </cell>
          <cell r="F358">
            <v>52</v>
          </cell>
          <cell r="G358" t="str">
            <v>M50</v>
          </cell>
          <cell r="H358" t="str">
            <v>Yes</v>
          </cell>
          <cell r="I358">
            <v>12</v>
          </cell>
          <cell r="J358">
            <v>0.10416666666666667</v>
          </cell>
        </row>
        <row r="359">
          <cell r="A359">
            <v>355</v>
          </cell>
          <cell r="B359" t="str">
            <v>Jeanette Low</v>
          </cell>
          <cell r="C359" t="str">
            <v>Female</v>
          </cell>
          <cell r="D359" t="str">
            <v>Unaffiliated</v>
          </cell>
          <cell r="E359">
            <v>25446</v>
          </cell>
          <cell r="F359">
            <v>43</v>
          </cell>
          <cell r="G359" t="str">
            <v>FV35</v>
          </cell>
          <cell r="H359" t="str">
            <v>No</v>
          </cell>
          <cell r="I359">
            <v>14</v>
          </cell>
          <cell r="J359">
            <v>0.13541666666666666</v>
          </cell>
        </row>
        <row r="360">
          <cell r="A360">
            <v>356</v>
          </cell>
          <cell r="B360" t="str">
            <v>Paul Eastlea</v>
          </cell>
          <cell r="C360" t="str">
            <v>Male</v>
          </cell>
          <cell r="D360" t="str">
            <v>Rochford Running Club</v>
          </cell>
          <cell r="E360">
            <v>24340</v>
          </cell>
          <cell r="F360">
            <v>46</v>
          </cell>
          <cell r="G360" t="str">
            <v>M40</v>
          </cell>
          <cell r="H360" t="str">
            <v>No</v>
          </cell>
          <cell r="I360">
            <v>14</v>
          </cell>
          <cell r="J360">
            <v>0.15625</v>
          </cell>
        </row>
        <row r="361">
          <cell r="A361">
            <v>357</v>
          </cell>
          <cell r="B361" t="str">
            <v>Peter Karaiskos</v>
          </cell>
          <cell r="C361" t="str">
            <v>Male</v>
          </cell>
          <cell r="D361" t="str">
            <v>Leigh On Sea Striders</v>
          </cell>
          <cell r="E361">
            <v>28828</v>
          </cell>
          <cell r="F361">
            <v>34</v>
          </cell>
          <cell r="G361" t="str">
            <v>M</v>
          </cell>
          <cell r="H361" t="str">
            <v>Yes</v>
          </cell>
          <cell r="I361">
            <v>12</v>
          </cell>
          <cell r="J361">
            <v>0.11458333333333333</v>
          </cell>
        </row>
        <row r="362">
          <cell r="A362">
            <v>358</v>
          </cell>
          <cell r="B362" t="str">
            <v>Steve Wallington</v>
          </cell>
          <cell r="C362" t="str">
            <v>Male</v>
          </cell>
          <cell r="D362" t="str">
            <v>Unaffiliated</v>
          </cell>
          <cell r="E362">
            <v>27243</v>
          </cell>
          <cell r="F362">
            <v>38</v>
          </cell>
          <cell r="G362" t="str">
            <v>M</v>
          </cell>
          <cell r="H362" t="str">
            <v>No</v>
          </cell>
          <cell r="I362">
            <v>14</v>
          </cell>
          <cell r="J362">
            <v>0.13541666666666666</v>
          </cell>
        </row>
        <row r="363">
          <cell r="A363">
            <v>359</v>
          </cell>
          <cell r="B363" t="str">
            <v>Michelle Caulfield</v>
          </cell>
          <cell r="C363" t="str">
            <v>Female</v>
          </cell>
          <cell r="D363" t="str">
            <v>Braintree &amp; District AC</v>
          </cell>
          <cell r="E363">
            <v>24356</v>
          </cell>
          <cell r="F363">
            <v>46</v>
          </cell>
          <cell r="G363" t="str">
            <v>FV45</v>
          </cell>
          <cell r="H363" t="str">
            <v>Yes</v>
          </cell>
          <cell r="I363">
            <v>12</v>
          </cell>
          <cell r="J363">
            <v>0.11458333333333333</v>
          </cell>
        </row>
        <row r="364">
          <cell r="A364">
            <v>360</v>
          </cell>
          <cell r="B364" t="str">
            <v>Robert Caulfield</v>
          </cell>
          <cell r="C364" t="str">
            <v>Male</v>
          </cell>
          <cell r="D364" t="str">
            <v>Braintree &amp; District AC</v>
          </cell>
          <cell r="E364">
            <v>23154</v>
          </cell>
          <cell r="F364">
            <v>49</v>
          </cell>
          <cell r="G364" t="str">
            <v>M40</v>
          </cell>
          <cell r="H364" t="str">
            <v>Yes</v>
          </cell>
          <cell r="I364">
            <v>12</v>
          </cell>
          <cell r="J364">
            <v>0.125</v>
          </cell>
        </row>
        <row r="365">
          <cell r="A365">
            <v>361</v>
          </cell>
          <cell r="B365" t="str">
            <v>Tanbir Jasimuddin</v>
          </cell>
          <cell r="C365" t="str">
            <v>Male</v>
          </cell>
          <cell r="D365" t="str">
            <v>East London Runners</v>
          </cell>
          <cell r="E365">
            <v>28438</v>
          </cell>
          <cell r="F365">
            <v>35</v>
          </cell>
          <cell r="G365" t="str">
            <v>M</v>
          </cell>
          <cell r="H365" t="str">
            <v>Yes</v>
          </cell>
          <cell r="I365">
            <v>12</v>
          </cell>
          <cell r="J365">
            <v>0.13541666666666666</v>
          </cell>
        </row>
        <row r="366">
          <cell r="A366">
            <v>362</v>
          </cell>
          <cell r="B366" t="str">
            <v>Sue Spong</v>
          </cell>
          <cell r="C366" t="str">
            <v>Female</v>
          </cell>
          <cell r="D366" t="str">
            <v>Havering 90 Joggers</v>
          </cell>
          <cell r="E366">
            <v>21142</v>
          </cell>
          <cell r="F366">
            <v>55</v>
          </cell>
          <cell r="G366" t="str">
            <v>FV55</v>
          </cell>
          <cell r="H366" t="str">
            <v>Yes</v>
          </cell>
          <cell r="I366">
            <v>12</v>
          </cell>
          <cell r="J366">
            <v>0.1111111111111111</v>
          </cell>
        </row>
        <row r="367">
          <cell r="A367">
            <v>363</v>
          </cell>
          <cell r="B367" t="str">
            <v>Ray Spong</v>
          </cell>
          <cell r="C367" t="str">
            <v>Male</v>
          </cell>
          <cell r="D367" t="str">
            <v>Havering 90 Joggers</v>
          </cell>
          <cell r="E367">
            <v>21382</v>
          </cell>
          <cell r="F367">
            <v>54</v>
          </cell>
          <cell r="G367" t="str">
            <v>M50</v>
          </cell>
          <cell r="H367" t="str">
            <v>Yes</v>
          </cell>
          <cell r="I367">
            <v>12</v>
          </cell>
          <cell r="J367">
            <v>0.125</v>
          </cell>
        </row>
        <row r="368">
          <cell r="A368">
            <v>364</v>
          </cell>
          <cell r="B368" t="str">
            <v>Billy Green</v>
          </cell>
          <cell r="C368" t="str">
            <v>Male</v>
          </cell>
          <cell r="D368" t="str">
            <v>Ilford AC</v>
          </cell>
          <cell r="E368">
            <v>24528</v>
          </cell>
          <cell r="F368">
            <v>46</v>
          </cell>
          <cell r="G368" t="str">
            <v>M40</v>
          </cell>
          <cell r="H368" t="str">
            <v>Yes</v>
          </cell>
          <cell r="I368">
            <v>12</v>
          </cell>
          <cell r="J368">
            <v>0.125</v>
          </cell>
        </row>
        <row r="369">
          <cell r="A369">
            <v>365</v>
          </cell>
          <cell r="B369" t="str">
            <v>Alistair Brown</v>
          </cell>
          <cell r="C369" t="str">
            <v>Male</v>
          </cell>
          <cell r="D369" t="str">
            <v>Grange Farm &amp; Dunmow</v>
          </cell>
          <cell r="E369">
            <v>26468</v>
          </cell>
          <cell r="F369">
            <v>40</v>
          </cell>
          <cell r="G369" t="str">
            <v>M40</v>
          </cell>
          <cell r="H369" t="str">
            <v>Yes</v>
          </cell>
          <cell r="I369">
            <v>12</v>
          </cell>
          <cell r="J369">
            <v>0.09027777777777778</v>
          </cell>
        </row>
        <row r="370">
          <cell r="A370">
            <v>366</v>
          </cell>
          <cell r="B370" t="str">
            <v>Chris Chandler</v>
          </cell>
          <cell r="C370" t="str">
            <v>Male</v>
          </cell>
          <cell r="D370" t="str">
            <v>Springfield Striders</v>
          </cell>
          <cell r="E370">
            <v>31924</v>
          </cell>
          <cell r="F370">
            <v>25</v>
          </cell>
          <cell r="G370" t="str">
            <v>M</v>
          </cell>
          <cell r="H370" t="str">
            <v>No</v>
          </cell>
          <cell r="I370">
            <v>14</v>
          </cell>
          <cell r="J370">
            <v>0.1388888888888889</v>
          </cell>
        </row>
        <row r="371">
          <cell r="A371">
            <v>367</v>
          </cell>
          <cell r="B371" t="str">
            <v>Jason Wintin</v>
          </cell>
          <cell r="C371" t="str">
            <v>Male</v>
          </cell>
          <cell r="D371" t="str">
            <v>Grange Farm &amp; Dunmow</v>
          </cell>
          <cell r="E371">
            <v>32526</v>
          </cell>
          <cell r="F371">
            <v>24</v>
          </cell>
          <cell r="G371" t="str">
            <v>M</v>
          </cell>
          <cell r="H371" t="str">
            <v>Yes</v>
          </cell>
          <cell r="I371">
            <v>12</v>
          </cell>
          <cell r="J371">
            <v>0.11458333333333333</v>
          </cell>
        </row>
        <row r="372">
          <cell r="A372">
            <v>368</v>
          </cell>
          <cell r="B372" t="str">
            <v>John White</v>
          </cell>
          <cell r="C372" t="str">
            <v>Male</v>
          </cell>
          <cell r="D372" t="str">
            <v>Wootton Road Runner</v>
          </cell>
          <cell r="E372">
            <v>27620</v>
          </cell>
          <cell r="F372">
            <v>37</v>
          </cell>
          <cell r="G372" t="str">
            <v>M</v>
          </cell>
          <cell r="H372" t="str">
            <v>No</v>
          </cell>
          <cell r="I372">
            <v>12</v>
          </cell>
          <cell r="J372">
            <v>0.1111111111111111</v>
          </cell>
        </row>
        <row r="373">
          <cell r="A373">
            <v>369</v>
          </cell>
          <cell r="B373" t="str">
            <v>Jo Higgon</v>
          </cell>
          <cell r="C373" t="str">
            <v>Female</v>
          </cell>
          <cell r="D373" t="str">
            <v>Harwich Runners</v>
          </cell>
          <cell r="E373">
            <v>21555</v>
          </cell>
          <cell r="F373">
            <v>54</v>
          </cell>
          <cell r="G373" t="str">
            <v>FV45</v>
          </cell>
          <cell r="H373" t="str">
            <v>Yes</v>
          </cell>
          <cell r="I373">
            <v>12</v>
          </cell>
          <cell r="J373">
            <v>0.15277777777777776</v>
          </cell>
        </row>
        <row r="374">
          <cell r="A374">
            <v>370</v>
          </cell>
          <cell r="B374" t="str">
            <v>Theo Mubayi</v>
          </cell>
          <cell r="C374" t="str">
            <v>Male</v>
          </cell>
          <cell r="D374" t="str">
            <v>Unaffiliated</v>
          </cell>
          <cell r="E374">
            <v>30064</v>
          </cell>
          <cell r="F374">
            <v>30</v>
          </cell>
          <cell r="G374" t="str">
            <v>M</v>
          </cell>
          <cell r="H374" t="str">
            <v>No</v>
          </cell>
          <cell r="I374">
            <v>14</v>
          </cell>
          <cell r="J374">
            <v>0.11458333333333333</v>
          </cell>
        </row>
        <row r="375">
          <cell r="A375">
            <v>371</v>
          </cell>
          <cell r="B375" t="str">
            <v>Gavin Long</v>
          </cell>
          <cell r="C375" t="str">
            <v>Male</v>
          </cell>
          <cell r="D375" t="str">
            <v>Saffron Striders</v>
          </cell>
          <cell r="E375">
            <v>25049</v>
          </cell>
          <cell r="F375">
            <v>44</v>
          </cell>
          <cell r="G375" t="str">
            <v>M40</v>
          </cell>
          <cell r="H375" t="str">
            <v>Yes</v>
          </cell>
          <cell r="I375">
            <v>12</v>
          </cell>
          <cell r="J375">
            <v>0.11805555555555557</v>
          </cell>
        </row>
        <row r="376">
          <cell r="A376">
            <v>372</v>
          </cell>
          <cell r="B376" t="str">
            <v>Paul Gribbon</v>
          </cell>
          <cell r="C376" t="str">
            <v>Male</v>
          </cell>
          <cell r="D376" t="str">
            <v>East Essex Tri Club</v>
          </cell>
          <cell r="E376">
            <v>25982</v>
          </cell>
          <cell r="F376">
            <v>42</v>
          </cell>
          <cell r="G376" t="str">
            <v>M40</v>
          </cell>
          <cell r="H376" t="str">
            <v>Yes</v>
          </cell>
          <cell r="I376">
            <v>12</v>
          </cell>
          <cell r="J376">
            <v>0.125</v>
          </cell>
        </row>
        <row r="377">
          <cell r="A377">
            <v>373</v>
          </cell>
          <cell r="B377" t="str">
            <v>Alex Bartelle</v>
          </cell>
          <cell r="C377" t="str">
            <v>Female</v>
          </cell>
          <cell r="D377" t="str">
            <v>Beckenham RC</v>
          </cell>
          <cell r="E377">
            <v>26484</v>
          </cell>
          <cell r="F377">
            <v>40</v>
          </cell>
          <cell r="G377" t="str">
            <v>FV35</v>
          </cell>
          <cell r="H377" t="str">
            <v>No</v>
          </cell>
          <cell r="I377">
            <v>12</v>
          </cell>
          <cell r="J377">
            <v>0.1388888888888889</v>
          </cell>
        </row>
        <row r="378">
          <cell r="A378">
            <v>374</v>
          </cell>
          <cell r="B378" t="str">
            <v>Jamie Jephcott</v>
          </cell>
          <cell r="C378" t="str">
            <v>Male</v>
          </cell>
          <cell r="D378" t="str">
            <v>Harlow RC</v>
          </cell>
          <cell r="E378">
            <v>25192</v>
          </cell>
          <cell r="F378">
            <v>44</v>
          </cell>
          <cell r="G378" t="str">
            <v>M40</v>
          </cell>
          <cell r="H378" t="str">
            <v>Yes</v>
          </cell>
          <cell r="I378">
            <v>12</v>
          </cell>
          <cell r="J378">
            <v>0.09722222222222222</v>
          </cell>
        </row>
        <row r="379">
          <cell r="A379">
            <v>375</v>
          </cell>
          <cell r="B379" t="str">
            <v>Darren Pottinger</v>
          </cell>
          <cell r="C379" t="str">
            <v>Male</v>
          </cell>
          <cell r="D379" t="str">
            <v>Unaffiliated</v>
          </cell>
          <cell r="E379">
            <v>26848</v>
          </cell>
          <cell r="F379">
            <v>39</v>
          </cell>
          <cell r="G379" t="str">
            <v>M</v>
          </cell>
          <cell r="H379" t="str">
            <v>No</v>
          </cell>
          <cell r="I379">
            <v>14</v>
          </cell>
          <cell r="J379">
            <v>0.14583333333333334</v>
          </cell>
        </row>
        <row r="380">
          <cell r="A380">
            <v>376</v>
          </cell>
          <cell r="B380" t="str">
            <v>Mark Pottinger</v>
          </cell>
          <cell r="C380" t="str">
            <v>Male</v>
          </cell>
          <cell r="D380" t="str">
            <v>Unaffiliated</v>
          </cell>
          <cell r="E380">
            <v>25045</v>
          </cell>
          <cell r="F380">
            <v>44</v>
          </cell>
          <cell r="G380" t="str">
            <v>M40</v>
          </cell>
          <cell r="H380" t="str">
            <v>No</v>
          </cell>
          <cell r="I380">
            <v>14</v>
          </cell>
          <cell r="J380">
            <v>0.14583333333333334</v>
          </cell>
        </row>
        <row r="381">
          <cell r="A381">
            <v>377</v>
          </cell>
          <cell r="B381" t="str">
            <v>Karen Samuel</v>
          </cell>
          <cell r="C381" t="str">
            <v>Female</v>
          </cell>
          <cell r="D381" t="str">
            <v>Kent AC</v>
          </cell>
          <cell r="E381">
            <v>22216</v>
          </cell>
          <cell r="F381">
            <v>52</v>
          </cell>
          <cell r="G381" t="str">
            <v>FV45</v>
          </cell>
          <cell r="H381" t="str">
            <v>No</v>
          </cell>
          <cell r="I381">
            <v>12</v>
          </cell>
        </row>
        <row r="382">
          <cell r="A382">
            <v>378</v>
          </cell>
          <cell r="B382" t="str">
            <v>Simon Carter</v>
          </cell>
          <cell r="C382" t="str">
            <v>Male</v>
          </cell>
          <cell r="D382" t="str">
            <v>Beckenham RC</v>
          </cell>
          <cell r="E382">
            <v>28053</v>
          </cell>
          <cell r="F382">
            <v>36</v>
          </cell>
          <cell r="G382" t="str">
            <v>M</v>
          </cell>
          <cell r="H382" t="str">
            <v>No</v>
          </cell>
          <cell r="I382">
            <v>12</v>
          </cell>
          <cell r="J382">
            <v>0.10069444444444443</v>
          </cell>
        </row>
        <row r="383">
          <cell r="A383">
            <v>379</v>
          </cell>
          <cell r="B383" t="str">
            <v>Kirsty Sarah Williams</v>
          </cell>
          <cell r="C383" t="str">
            <v>Female</v>
          </cell>
          <cell r="D383" t="str">
            <v>Springfield Striders</v>
          </cell>
          <cell r="E383">
            <v>26955</v>
          </cell>
          <cell r="F383">
            <v>39</v>
          </cell>
          <cell r="G383" t="str">
            <v>FV35</v>
          </cell>
          <cell r="H383" t="str">
            <v>Yes</v>
          </cell>
          <cell r="I383">
            <v>12</v>
          </cell>
          <cell r="J383">
            <v>0.125</v>
          </cell>
        </row>
        <row r="384">
          <cell r="A384">
            <v>380</v>
          </cell>
          <cell r="B384" t="str">
            <v>Robin Hay</v>
          </cell>
          <cell r="C384" t="str">
            <v>Male</v>
          </cell>
          <cell r="D384" t="str">
            <v>Springfield Striders</v>
          </cell>
          <cell r="E384">
            <v>25105</v>
          </cell>
          <cell r="F384">
            <v>44</v>
          </cell>
          <cell r="G384" t="str">
            <v>M40</v>
          </cell>
          <cell r="H384" t="str">
            <v>Yes</v>
          </cell>
          <cell r="I384">
            <v>12</v>
          </cell>
          <cell r="J384">
            <v>0.125</v>
          </cell>
        </row>
        <row r="385">
          <cell r="A385">
            <v>381</v>
          </cell>
          <cell r="B385" t="str">
            <v>Mark Brooks</v>
          </cell>
          <cell r="C385" t="str">
            <v>Male</v>
          </cell>
          <cell r="D385" t="str">
            <v>Tri Sports Epping</v>
          </cell>
          <cell r="E385">
            <v>26804</v>
          </cell>
          <cell r="F385">
            <v>39</v>
          </cell>
          <cell r="G385" t="str">
            <v>M</v>
          </cell>
          <cell r="H385" t="str">
            <v>No</v>
          </cell>
          <cell r="I385">
            <v>14</v>
          </cell>
          <cell r="J385">
            <v>0.09722222222222222</v>
          </cell>
        </row>
        <row r="386">
          <cell r="A386">
            <v>382</v>
          </cell>
          <cell r="B386" t="str">
            <v>Michael Beaver</v>
          </cell>
          <cell r="C386" t="str">
            <v>Male</v>
          </cell>
          <cell r="D386" t="str">
            <v>Springfield Striders</v>
          </cell>
          <cell r="E386">
            <v>30085</v>
          </cell>
          <cell r="F386">
            <v>30</v>
          </cell>
          <cell r="G386" t="str">
            <v>M</v>
          </cell>
          <cell r="H386" t="str">
            <v>Yes</v>
          </cell>
          <cell r="I386">
            <v>12</v>
          </cell>
          <cell r="J386">
            <v>0.09027777777777778</v>
          </cell>
        </row>
        <row r="387">
          <cell r="A387">
            <v>383</v>
          </cell>
          <cell r="B387" t="str">
            <v>Andrew Bullen</v>
          </cell>
          <cell r="C387" t="str">
            <v>Male</v>
          </cell>
          <cell r="D387" t="str">
            <v>Unaffiliated</v>
          </cell>
          <cell r="E387">
            <v>27403</v>
          </cell>
          <cell r="F387">
            <v>38</v>
          </cell>
          <cell r="G387" t="str">
            <v>M</v>
          </cell>
          <cell r="H387" t="str">
            <v>No</v>
          </cell>
          <cell r="I387">
            <v>14</v>
          </cell>
          <cell r="J387">
            <v>0.125</v>
          </cell>
        </row>
        <row r="388">
          <cell r="A388">
            <v>384</v>
          </cell>
          <cell r="B388" t="str">
            <v>Stuart Slavicky</v>
          </cell>
          <cell r="C388" t="str">
            <v>Male</v>
          </cell>
          <cell r="D388" t="str">
            <v>Herne Hill Harriers</v>
          </cell>
          <cell r="E388">
            <v>28802</v>
          </cell>
          <cell r="F388">
            <v>34</v>
          </cell>
          <cell r="G388" t="str">
            <v>M</v>
          </cell>
          <cell r="H388" t="str">
            <v>No</v>
          </cell>
          <cell r="I388">
            <v>14</v>
          </cell>
          <cell r="J388">
            <v>0.1111111111111111</v>
          </cell>
        </row>
        <row r="389">
          <cell r="A389">
            <v>385</v>
          </cell>
          <cell r="B389" t="str">
            <v>Andy Dawbarn</v>
          </cell>
          <cell r="C389" t="str">
            <v>Male</v>
          </cell>
          <cell r="D389" t="str">
            <v>East Essex Tri Club</v>
          </cell>
          <cell r="E389">
            <v>24090</v>
          </cell>
          <cell r="F389">
            <v>47</v>
          </cell>
          <cell r="G389" t="str">
            <v>M40</v>
          </cell>
          <cell r="H389" t="str">
            <v>Yes</v>
          </cell>
          <cell r="I389">
            <v>12</v>
          </cell>
          <cell r="J389">
            <v>0.09375</v>
          </cell>
        </row>
        <row r="390">
          <cell r="A390">
            <v>386</v>
          </cell>
          <cell r="B390" t="str">
            <v>David Wilkin</v>
          </cell>
          <cell r="C390" t="str">
            <v>Male</v>
          </cell>
          <cell r="D390" t="str">
            <v>Unaffiliated</v>
          </cell>
          <cell r="E390">
            <v>28728</v>
          </cell>
          <cell r="F390">
            <v>34</v>
          </cell>
          <cell r="G390" t="str">
            <v>M</v>
          </cell>
          <cell r="H390" t="str">
            <v>No</v>
          </cell>
          <cell r="I390">
            <v>14</v>
          </cell>
          <cell r="J390">
            <v>0.125</v>
          </cell>
        </row>
        <row r="391">
          <cell r="A391">
            <v>387</v>
          </cell>
          <cell r="B391" t="str">
            <v>Robin McCoy</v>
          </cell>
          <cell r="C391" t="str">
            <v>Male</v>
          </cell>
          <cell r="D391" t="str">
            <v>Unaffiliated</v>
          </cell>
          <cell r="E391">
            <v>24172</v>
          </cell>
          <cell r="F391">
            <v>46</v>
          </cell>
          <cell r="G391" t="str">
            <v>M40</v>
          </cell>
          <cell r="H391" t="str">
            <v>No</v>
          </cell>
          <cell r="I391">
            <v>14</v>
          </cell>
          <cell r="J391">
            <v>0.09027777777777778</v>
          </cell>
        </row>
        <row r="392">
          <cell r="A392">
            <v>388</v>
          </cell>
          <cell r="B392" t="str">
            <v>Mark Wenman</v>
          </cell>
          <cell r="C392" t="str">
            <v>Male</v>
          </cell>
          <cell r="D392" t="str">
            <v>Canterbury Harriers</v>
          </cell>
          <cell r="E392">
            <v>19768</v>
          </cell>
          <cell r="F392">
            <v>59</v>
          </cell>
          <cell r="G392" t="str">
            <v>M50</v>
          </cell>
          <cell r="H392" t="str">
            <v>No</v>
          </cell>
          <cell r="I392">
            <v>12</v>
          </cell>
          <cell r="J392">
            <v>0.10416666666666667</v>
          </cell>
        </row>
        <row r="393">
          <cell r="A393">
            <v>389</v>
          </cell>
          <cell r="B393" t="str">
            <v>Barbara Wenman</v>
          </cell>
          <cell r="C393" t="str">
            <v>Female</v>
          </cell>
          <cell r="D393" t="str">
            <v>Canterbury Harriers</v>
          </cell>
          <cell r="E393">
            <v>21242</v>
          </cell>
          <cell r="F393">
            <v>55</v>
          </cell>
          <cell r="G393" t="str">
            <v>FV55</v>
          </cell>
          <cell r="H393" t="str">
            <v>No</v>
          </cell>
          <cell r="I393">
            <v>12</v>
          </cell>
          <cell r="J393">
            <v>0.10416666666666667</v>
          </cell>
        </row>
        <row r="394">
          <cell r="A394">
            <v>390</v>
          </cell>
          <cell r="B394" t="str">
            <v>Gary Chandler</v>
          </cell>
          <cell r="C394" t="str">
            <v>Male</v>
          </cell>
          <cell r="D394" t="str">
            <v>Springfield Striders</v>
          </cell>
          <cell r="E394">
            <v>25140</v>
          </cell>
          <cell r="F394">
            <v>44</v>
          </cell>
          <cell r="G394" t="str">
            <v>M40</v>
          </cell>
          <cell r="H394" t="str">
            <v>Yes</v>
          </cell>
          <cell r="I394">
            <v>12</v>
          </cell>
          <cell r="J394">
            <v>0.08611111111111112</v>
          </cell>
        </row>
        <row r="395">
          <cell r="A395">
            <v>391</v>
          </cell>
          <cell r="B395" t="str">
            <v>Allen Smalls</v>
          </cell>
          <cell r="C395" t="str">
            <v>Male</v>
          </cell>
          <cell r="D395" t="str">
            <v>Colchester Harriers</v>
          </cell>
          <cell r="E395">
            <v>24929</v>
          </cell>
          <cell r="F395">
            <v>44</v>
          </cell>
          <cell r="G395" t="str">
            <v>M40</v>
          </cell>
          <cell r="H395" t="str">
            <v>Yes</v>
          </cell>
          <cell r="I395">
            <v>12</v>
          </cell>
          <cell r="J395">
            <v>0.08194444444444444</v>
          </cell>
        </row>
        <row r="396">
          <cell r="A396">
            <v>392</v>
          </cell>
          <cell r="B396" t="str">
            <v>David Gayer</v>
          </cell>
          <cell r="C396" t="str">
            <v>Male</v>
          </cell>
          <cell r="D396" t="str">
            <v>Colchester Harriers</v>
          </cell>
          <cell r="E396">
            <v>29140</v>
          </cell>
          <cell r="F396">
            <v>33</v>
          </cell>
          <cell r="G396" t="str">
            <v>M</v>
          </cell>
          <cell r="H396" t="str">
            <v>Yes</v>
          </cell>
          <cell r="I396">
            <v>12</v>
          </cell>
          <cell r="J396">
            <v>0.10416666666666667</v>
          </cell>
        </row>
        <row r="397">
          <cell r="A397">
            <v>393</v>
          </cell>
          <cell r="B397" t="str">
            <v>Curtis Bonnett</v>
          </cell>
          <cell r="C397" t="str">
            <v>Male</v>
          </cell>
          <cell r="D397" t="str">
            <v>East Essex Tri Club</v>
          </cell>
          <cell r="E397">
            <v>23535</v>
          </cell>
          <cell r="F397">
            <v>48</v>
          </cell>
          <cell r="G397" t="str">
            <v>M40</v>
          </cell>
          <cell r="H397" t="str">
            <v>Yes</v>
          </cell>
          <cell r="I397">
            <v>12</v>
          </cell>
        </row>
        <row r="398">
          <cell r="A398">
            <v>394</v>
          </cell>
          <cell r="B398" t="str">
            <v>Hannah Haynes-Wilde</v>
          </cell>
          <cell r="C398" t="str">
            <v>Female</v>
          </cell>
          <cell r="D398" t="str">
            <v>Benfleet Running Club</v>
          </cell>
          <cell r="E398">
            <v>32362</v>
          </cell>
          <cell r="F398">
            <v>24</v>
          </cell>
          <cell r="G398" t="str">
            <v>F</v>
          </cell>
          <cell r="H398" t="str">
            <v>Yes</v>
          </cell>
          <cell r="I398">
            <v>12</v>
          </cell>
          <cell r="J398">
            <v>0.15625</v>
          </cell>
        </row>
        <row r="399">
          <cell r="A399">
            <v>395</v>
          </cell>
          <cell r="B399" t="str">
            <v>Annette Johnson</v>
          </cell>
          <cell r="C399" t="str">
            <v>Female</v>
          </cell>
          <cell r="D399" t="str">
            <v>Benfleet Running Club</v>
          </cell>
          <cell r="E399">
            <v>24514</v>
          </cell>
          <cell r="F399">
            <v>46</v>
          </cell>
          <cell r="G399" t="str">
            <v>FV45</v>
          </cell>
          <cell r="H399" t="str">
            <v>Yes</v>
          </cell>
          <cell r="I399">
            <v>12</v>
          </cell>
        </row>
        <row r="400">
          <cell r="A400">
            <v>396</v>
          </cell>
          <cell r="B400" t="str">
            <v>Roberto De Cristofano</v>
          </cell>
          <cell r="C400" t="str">
            <v>Male</v>
          </cell>
          <cell r="D400" t="str">
            <v>Benfleet Running Club</v>
          </cell>
          <cell r="E400">
            <v>24224</v>
          </cell>
          <cell r="F400">
            <v>46</v>
          </cell>
          <cell r="G400" t="str">
            <v>M40</v>
          </cell>
          <cell r="H400" t="str">
            <v>Yes</v>
          </cell>
          <cell r="I400">
            <v>12</v>
          </cell>
          <cell r="J400">
            <v>0.1388888888888889</v>
          </cell>
        </row>
        <row r="401">
          <cell r="A401">
            <v>397</v>
          </cell>
          <cell r="B401" t="str">
            <v>Sarah De Cristofano</v>
          </cell>
          <cell r="C401" t="str">
            <v>Female</v>
          </cell>
          <cell r="D401" t="str">
            <v>Benfleet Running Club</v>
          </cell>
          <cell r="E401">
            <v>26071</v>
          </cell>
          <cell r="F401">
            <v>41</v>
          </cell>
          <cell r="G401" t="str">
            <v>FV35</v>
          </cell>
          <cell r="H401" t="str">
            <v>Yes</v>
          </cell>
          <cell r="I401">
            <v>12</v>
          </cell>
          <cell r="J401">
            <v>0.1388888888888889</v>
          </cell>
        </row>
        <row r="402">
          <cell r="A402">
            <v>398</v>
          </cell>
          <cell r="B402" t="str">
            <v>Stephen Line</v>
          </cell>
          <cell r="C402" t="str">
            <v>Male</v>
          </cell>
          <cell r="D402" t="str">
            <v>Benfleet Running Club</v>
          </cell>
          <cell r="E402">
            <v>25482</v>
          </cell>
          <cell r="F402">
            <v>43</v>
          </cell>
          <cell r="G402" t="str">
            <v>M40</v>
          </cell>
          <cell r="H402" t="str">
            <v>Yes</v>
          </cell>
          <cell r="I402">
            <v>12</v>
          </cell>
          <cell r="J402">
            <v>0.10069444444444443</v>
          </cell>
        </row>
        <row r="403">
          <cell r="A403">
            <v>399</v>
          </cell>
          <cell r="B403" t="str">
            <v>Billie Burroughs</v>
          </cell>
          <cell r="C403" t="str">
            <v>Male</v>
          </cell>
          <cell r="D403" t="str">
            <v>Benfleet Running Club</v>
          </cell>
          <cell r="E403">
            <v>30031</v>
          </cell>
          <cell r="F403">
            <v>30</v>
          </cell>
          <cell r="G403" t="str">
            <v>M</v>
          </cell>
          <cell r="H403" t="str">
            <v>Yes</v>
          </cell>
          <cell r="I403">
            <v>12</v>
          </cell>
          <cell r="J403">
            <v>0.09166666666666667</v>
          </cell>
        </row>
        <row r="404">
          <cell r="A404">
            <v>400</v>
          </cell>
          <cell r="B404" t="str">
            <v>Charlotte Anderson</v>
          </cell>
          <cell r="C404" t="str">
            <v>Female</v>
          </cell>
          <cell r="D404" t="str">
            <v>Unaffiliated</v>
          </cell>
          <cell r="E404">
            <v>29518</v>
          </cell>
          <cell r="F404">
            <v>32</v>
          </cell>
          <cell r="G404" t="str">
            <v>F</v>
          </cell>
          <cell r="H404" t="str">
            <v>No</v>
          </cell>
          <cell r="I404">
            <v>16</v>
          </cell>
          <cell r="J404">
            <v>0.14583333333333334</v>
          </cell>
        </row>
        <row r="405">
          <cell r="A405">
            <v>401</v>
          </cell>
          <cell r="B405" t="str">
            <v>David Littleson</v>
          </cell>
          <cell r="C405" t="str">
            <v>Male</v>
          </cell>
          <cell r="D405" t="str">
            <v>Springfield Striders</v>
          </cell>
          <cell r="E405">
            <v>26268</v>
          </cell>
          <cell r="F405">
            <v>41</v>
          </cell>
          <cell r="G405" t="str">
            <v>M40</v>
          </cell>
          <cell r="H405" t="str">
            <v>Yes</v>
          </cell>
          <cell r="I405">
            <v>12</v>
          </cell>
          <cell r="J405">
            <v>0.1388888888888889</v>
          </cell>
        </row>
        <row r="406">
          <cell r="A406">
            <v>402</v>
          </cell>
          <cell r="B406" t="str">
            <v>Tina Gerhartz</v>
          </cell>
          <cell r="C406" t="str">
            <v>Female</v>
          </cell>
          <cell r="D406" t="str">
            <v>Unaffiliated</v>
          </cell>
          <cell r="E406">
            <v>25325</v>
          </cell>
          <cell r="F406">
            <v>43</v>
          </cell>
          <cell r="G406" t="str">
            <v>FV35</v>
          </cell>
          <cell r="H406" t="str">
            <v>No</v>
          </cell>
          <cell r="I406">
            <v>14</v>
          </cell>
          <cell r="J406">
            <v>0.14583333333333334</v>
          </cell>
        </row>
        <row r="407">
          <cell r="A407">
            <v>403</v>
          </cell>
          <cell r="B407" t="str">
            <v>Sara Barwick</v>
          </cell>
          <cell r="C407" t="str">
            <v>Female</v>
          </cell>
          <cell r="D407" t="str">
            <v>Springfield Striders</v>
          </cell>
          <cell r="E407">
            <v>29137</v>
          </cell>
          <cell r="F407">
            <v>33</v>
          </cell>
          <cell r="G407" t="str">
            <v>F</v>
          </cell>
          <cell r="H407" t="str">
            <v>No</v>
          </cell>
          <cell r="I407">
            <v>12</v>
          </cell>
          <cell r="J407">
            <v>0.14583333333333334</v>
          </cell>
        </row>
        <row r="408">
          <cell r="A408">
            <v>404</v>
          </cell>
          <cell r="B408" t="str">
            <v>Helen Jones</v>
          </cell>
          <cell r="C408" t="str">
            <v>Female</v>
          </cell>
          <cell r="D408" t="str">
            <v>Unaffiliated</v>
          </cell>
          <cell r="E408">
            <v>23623</v>
          </cell>
          <cell r="F408">
            <v>48</v>
          </cell>
          <cell r="G408" t="str">
            <v>FV45</v>
          </cell>
          <cell r="H408" t="str">
            <v>No</v>
          </cell>
          <cell r="I408">
            <v>14</v>
          </cell>
          <cell r="J408">
            <v>0.13749999999999998</v>
          </cell>
        </row>
        <row r="409">
          <cell r="A409">
            <v>405</v>
          </cell>
          <cell r="B409" t="str">
            <v>Peter Gibbons</v>
          </cell>
          <cell r="C409" t="str">
            <v>Male</v>
          </cell>
          <cell r="D409" t="str">
            <v>Unaffiliated</v>
          </cell>
          <cell r="E409">
            <v>25873</v>
          </cell>
          <cell r="F409">
            <v>42</v>
          </cell>
          <cell r="G409" t="str">
            <v>M40</v>
          </cell>
          <cell r="H409" t="str">
            <v>No</v>
          </cell>
          <cell r="I409">
            <v>14</v>
          </cell>
          <cell r="J409">
            <v>0.12847222222222224</v>
          </cell>
        </row>
        <row r="410">
          <cell r="A410">
            <v>406</v>
          </cell>
          <cell r="B410" t="str">
            <v>Malcolm Muir</v>
          </cell>
          <cell r="C410" t="str">
            <v>Male</v>
          </cell>
          <cell r="D410" t="str">
            <v>Ilford AC</v>
          </cell>
          <cell r="E410">
            <v>27151</v>
          </cell>
          <cell r="F410">
            <v>38</v>
          </cell>
          <cell r="G410" t="str">
            <v>M</v>
          </cell>
          <cell r="H410" t="str">
            <v>Yes</v>
          </cell>
          <cell r="I410">
            <v>12</v>
          </cell>
          <cell r="J410">
            <v>0.08472222222222221</v>
          </cell>
        </row>
        <row r="411">
          <cell r="A411">
            <v>407</v>
          </cell>
          <cell r="B411" t="str">
            <v>Carol White</v>
          </cell>
          <cell r="C411" t="str">
            <v>Female</v>
          </cell>
          <cell r="D411" t="str">
            <v>Saffron Striders</v>
          </cell>
          <cell r="E411">
            <v>23427</v>
          </cell>
          <cell r="F411">
            <v>49</v>
          </cell>
          <cell r="G411" t="str">
            <v>FV45</v>
          </cell>
          <cell r="H411" t="str">
            <v>Yes</v>
          </cell>
          <cell r="I411">
            <v>12</v>
          </cell>
          <cell r="J411">
            <v>0.11458333333333333</v>
          </cell>
        </row>
        <row r="412">
          <cell r="A412">
            <v>408</v>
          </cell>
          <cell r="B412" t="str">
            <v>Barbara Law</v>
          </cell>
          <cell r="C412" t="str">
            <v>Female</v>
          </cell>
          <cell r="D412" t="str">
            <v>Great Bentley RC</v>
          </cell>
          <cell r="E412">
            <v>16186</v>
          </cell>
          <cell r="F412">
            <v>68</v>
          </cell>
          <cell r="G412" t="str">
            <v>FV65</v>
          </cell>
          <cell r="H412" t="str">
            <v>Yes</v>
          </cell>
          <cell r="I412">
            <v>12</v>
          </cell>
          <cell r="J412">
            <v>0.1388888888888889</v>
          </cell>
        </row>
        <row r="413">
          <cell r="A413">
            <v>409</v>
          </cell>
          <cell r="B413" t="str">
            <v>Martin England</v>
          </cell>
          <cell r="C413" t="str">
            <v>Male</v>
          </cell>
          <cell r="D413" t="str">
            <v>Unaffiliated</v>
          </cell>
          <cell r="E413">
            <v>23399</v>
          </cell>
          <cell r="F413">
            <v>49</v>
          </cell>
          <cell r="G413" t="str">
            <v>M40</v>
          </cell>
          <cell r="H413" t="str">
            <v>No</v>
          </cell>
          <cell r="I413">
            <v>14</v>
          </cell>
          <cell r="J413">
            <v>0.1076388888888889</v>
          </cell>
        </row>
        <row r="414">
          <cell r="A414">
            <v>410</v>
          </cell>
          <cell r="B414" t="str">
            <v>Keeley Ashton</v>
          </cell>
          <cell r="C414" t="str">
            <v>Female</v>
          </cell>
          <cell r="D414" t="str">
            <v>Unaffiliated</v>
          </cell>
          <cell r="E414">
            <v>29628</v>
          </cell>
          <cell r="F414">
            <v>32</v>
          </cell>
          <cell r="G414" t="str">
            <v>F</v>
          </cell>
          <cell r="H414" t="str">
            <v>No</v>
          </cell>
          <cell r="I414">
            <v>14</v>
          </cell>
          <cell r="J414">
            <v>0.16666666666666666</v>
          </cell>
        </row>
        <row r="415">
          <cell r="A415">
            <v>411</v>
          </cell>
          <cell r="B415" t="str">
            <v>Rob Halpin</v>
          </cell>
          <cell r="C415" t="str">
            <v>Male</v>
          </cell>
          <cell r="D415" t="str">
            <v>Unaffiliated</v>
          </cell>
          <cell r="E415">
            <v>25278</v>
          </cell>
          <cell r="F415">
            <v>43</v>
          </cell>
          <cell r="G415" t="str">
            <v>M40</v>
          </cell>
          <cell r="H415" t="str">
            <v>No</v>
          </cell>
          <cell r="I415">
            <v>14</v>
          </cell>
          <cell r="J415">
            <v>0.16666666666666666</v>
          </cell>
        </row>
        <row r="416">
          <cell r="A416">
            <v>412</v>
          </cell>
          <cell r="B416" t="str">
            <v>Gavin Foster</v>
          </cell>
          <cell r="C416" t="str">
            <v>Male</v>
          </cell>
          <cell r="D416" t="str">
            <v>Grange Farm &amp; Dunmow</v>
          </cell>
          <cell r="E416">
            <v>22922</v>
          </cell>
          <cell r="F416">
            <v>50</v>
          </cell>
          <cell r="G416" t="str">
            <v>M50</v>
          </cell>
          <cell r="H416" t="str">
            <v>No</v>
          </cell>
          <cell r="I416">
            <v>14</v>
          </cell>
        </row>
        <row r="417">
          <cell r="A417">
            <v>413</v>
          </cell>
          <cell r="B417" t="str">
            <v>Lee Pembroke</v>
          </cell>
          <cell r="C417" t="str">
            <v>Male</v>
          </cell>
          <cell r="D417" t="str">
            <v>Witham Running Club</v>
          </cell>
          <cell r="E417">
            <v>26814</v>
          </cell>
          <cell r="F417">
            <v>39</v>
          </cell>
          <cell r="G417" t="str">
            <v>M</v>
          </cell>
          <cell r="H417" t="str">
            <v>No</v>
          </cell>
          <cell r="I417">
            <v>14</v>
          </cell>
          <cell r="J417">
            <v>0.1111111111111111</v>
          </cell>
        </row>
        <row r="418">
          <cell r="A418">
            <v>414</v>
          </cell>
          <cell r="B418" t="str">
            <v>James Knott</v>
          </cell>
          <cell r="C418" t="str">
            <v>Male</v>
          </cell>
          <cell r="D418" t="str">
            <v>Unaffiliated</v>
          </cell>
          <cell r="E418">
            <v>27586</v>
          </cell>
          <cell r="F418">
            <v>37</v>
          </cell>
          <cell r="G418" t="str">
            <v>M</v>
          </cell>
          <cell r="H418" t="str">
            <v>No</v>
          </cell>
          <cell r="I418">
            <v>16</v>
          </cell>
          <cell r="J418">
            <v>0.125</v>
          </cell>
        </row>
        <row r="419">
          <cell r="A419">
            <v>415</v>
          </cell>
          <cell r="B419" t="str">
            <v>Ian Edwards</v>
          </cell>
          <cell r="C419" t="str">
            <v>Male</v>
          </cell>
          <cell r="D419" t="str">
            <v>Blackwater Tri</v>
          </cell>
          <cell r="E419">
            <v>29933</v>
          </cell>
          <cell r="F419">
            <v>31</v>
          </cell>
          <cell r="G419" t="str">
            <v>M</v>
          </cell>
          <cell r="H419" t="str">
            <v>No</v>
          </cell>
          <cell r="I419">
            <v>16</v>
          </cell>
          <cell r="J419">
            <v>0.12152777777777778</v>
          </cell>
        </row>
        <row r="420">
          <cell r="A420">
            <v>416</v>
          </cell>
          <cell r="B420" t="str">
            <v>Steve Ambrose</v>
          </cell>
          <cell r="C420" t="str">
            <v>Male</v>
          </cell>
          <cell r="D420" t="str">
            <v>Harlow RC</v>
          </cell>
          <cell r="E420">
            <v>23348</v>
          </cell>
          <cell r="F420">
            <v>49</v>
          </cell>
          <cell r="G420" t="str">
            <v>M40</v>
          </cell>
          <cell r="H420" t="str">
            <v>No</v>
          </cell>
          <cell r="I420">
            <v>14</v>
          </cell>
          <cell r="J420">
            <v>0.10416666666666667</v>
          </cell>
        </row>
        <row r="421">
          <cell r="A421">
            <v>417</v>
          </cell>
          <cell r="B421" t="str">
            <v>Stuart Prestney</v>
          </cell>
          <cell r="C421" t="str">
            <v>Male</v>
          </cell>
          <cell r="D421" t="str">
            <v>Braintree &amp; District AC</v>
          </cell>
          <cell r="E421">
            <v>27109</v>
          </cell>
          <cell r="F421">
            <v>38</v>
          </cell>
          <cell r="G421" t="str">
            <v>M</v>
          </cell>
          <cell r="H421" t="str">
            <v>No</v>
          </cell>
          <cell r="I421">
            <v>14</v>
          </cell>
          <cell r="J421">
            <v>0.09166666666666667</v>
          </cell>
        </row>
        <row r="422">
          <cell r="A422">
            <v>418</v>
          </cell>
          <cell r="B422" t="str">
            <v>Julie Holloway</v>
          </cell>
          <cell r="C422" t="str">
            <v>Female</v>
          </cell>
          <cell r="D422" t="str">
            <v>Unaffiliated</v>
          </cell>
          <cell r="E422">
            <v>27094</v>
          </cell>
          <cell r="F422">
            <v>38</v>
          </cell>
          <cell r="G422" t="str">
            <v>FV35</v>
          </cell>
          <cell r="H422" t="str">
            <v>No</v>
          </cell>
          <cell r="I422">
            <v>16</v>
          </cell>
          <cell r="J422">
            <v>0.1111111111111111</v>
          </cell>
        </row>
        <row r="423">
          <cell r="A423">
            <v>419</v>
          </cell>
          <cell r="B423" t="str">
            <v>Paul Probert</v>
          </cell>
          <cell r="C423" t="str">
            <v>Male</v>
          </cell>
          <cell r="D423" t="str">
            <v>Springfield Striders</v>
          </cell>
          <cell r="E423">
            <v>27525</v>
          </cell>
          <cell r="F423">
            <v>37</v>
          </cell>
          <cell r="G423" t="str">
            <v>M</v>
          </cell>
          <cell r="H423" t="str">
            <v>No</v>
          </cell>
          <cell r="I423">
            <v>14</v>
          </cell>
          <cell r="J423">
            <v>0.125</v>
          </cell>
        </row>
        <row r="424">
          <cell r="A424">
            <v>420</v>
          </cell>
          <cell r="B424" t="str">
            <v>Gary Bright</v>
          </cell>
          <cell r="C424" t="str">
            <v>Male</v>
          </cell>
          <cell r="D424" t="str">
            <v>Benfleet Running Club</v>
          </cell>
          <cell r="E424">
            <v>28912</v>
          </cell>
          <cell r="F424">
            <v>34</v>
          </cell>
          <cell r="G424" t="str">
            <v>M</v>
          </cell>
          <cell r="H424" t="str">
            <v>Yes</v>
          </cell>
          <cell r="I424">
            <v>0</v>
          </cell>
          <cell r="J424">
            <v>0.13333333333333333</v>
          </cell>
        </row>
        <row r="425">
          <cell r="A425">
            <v>421</v>
          </cell>
          <cell r="B425" t="str">
            <v>Stephen Ferrar</v>
          </cell>
          <cell r="C425" t="str">
            <v>Male</v>
          </cell>
          <cell r="D425" t="str">
            <v>Beckenham RC</v>
          </cell>
          <cell r="E425">
            <v>20683</v>
          </cell>
          <cell r="F425">
            <v>56</v>
          </cell>
          <cell r="G425" t="str">
            <v>M50</v>
          </cell>
          <cell r="H425" t="str">
            <v>No</v>
          </cell>
          <cell r="I425">
            <v>14</v>
          </cell>
          <cell r="J425">
            <v>0.1111111111111111</v>
          </cell>
        </row>
        <row r="426">
          <cell r="A426">
            <v>422</v>
          </cell>
          <cell r="B426" t="str">
            <v>Paul Taylor</v>
          </cell>
          <cell r="C426" t="str">
            <v>Male</v>
          </cell>
          <cell r="D426" t="str">
            <v>Unaffiliated</v>
          </cell>
          <cell r="E426">
            <v>30166</v>
          </cell>
          <cell r="F426">
            <v>30</v>
          </cell>
          <cell r="G426" t="str">
            <v>M</v>
          </cell>
          <cell r="H426" t="str">
            <v>No</v>
          </cell>
          <cell r="I426">
            <v>16</v>
          </cell>
          <cell r="J426">
            <v>0.1111111111111111</v>
          </cell>
        </row>
        <row r="427">
          <cell r="A427">
            <v>423</v>
          </cell>
          <cell r="B427" t="str">
            <v>Jennifer Green</v>
          </cell>
          <cell r="C427" t="str">
            <v>Female</v>
          </cell>
          <cell r="D427" t="str">
            <v>Unaffiliated</v>
          </cell>
          <cell r="E427">
            <v>26495</v>
          </cell>
          <cell r="F427">
            <v>40</v>
          </cell>
          <cell r="G427" t="str">
            <v>FV35</v>
          </cell>
          <cell r="H427" t="str">
            <v>No</v>
          </cell>
          <cell r="I427">
            <v>16</v>
          </cell>
          <cell r="J427">
            <v>0.1111111111111111</v>
          </cell>
        </row>
        <row r="428">
          <cell r="A428">
            <v>424</v>
          </cell>
          <cell r="B428" t="str">
            <v>Toby Dando</v>
          </cell>
          <cell r="C428" t="str">
            <v>Male</v>
          </cell>
          <cell r="D428" t="str">
            <v>Leigh On Sea Striders</v>
          </cell>
          <cell r="E428">
            <v>26157</v>
          </cell>
          <cell r="F428">
            <v>41</v>
          </cell>
          <cell r="G428" t="str">
            <v>M40</v>
          </cell>
          <cell r="H428" t="str">
            <v>No</v>
          </cell>
          <cell r="I428">
            <v>14</v>
          </cell>
          <cell r="J428">
            <v>0.125</v>
          </cell>
        </row>
        <row r="429">
          <cell r="A429">
            <v>425</v>
          </cell>
          <cell r="B429" t="str">
            <v>Gary Rowlatt</v>
          </cell>
          <cell r="C429" t="str">
            <v>Male</v>
          </cell>
          <cell r="D429" t="str">
            <v>Thurrock Harriers</v>
          </cell>
          <cell r="E429">
            <v>25410</v>
          </cell>
          <cell r="F429">
            <v>43</v>
          </cell>
          <cell r="G429" t="str">
            <v>M40</v>
          </cell>
          <cell r="H429" t="str">
            <v>No</v>
          </cell>
          <cell r="I429">
            <v>14</v>
          </cell>
        </row>
        <row r="430">
          <cell r="A430">
            <v>426</v>
          </cell>
          <cell r="B430" t="str">
            <v>Gary Riches</v>
          </cell>
          <cell r="C430" t="str">
            <v>Male</v>
          </cell>
          <cell r="D430" t="str">
            <v>Colchester &amp; Tendring</v>
          </cell>
          <cell r="E430">
            <v>25055</v>
          </cell>
          <cell r="F430">
            <v>44</v>
          </cell>
          <cell r="G430" t="str">
            <v>M40</v>
          </cell>
          <cell r="H430" t="str">
            <v>No</v>
          </cell>
          <cell r="I430">
            <v>14</v>
          </cell>
          <cell r="J430">
            <v>0.1111111111111111</v>
          </cell>
        </row>
        <row r="431">
          <cell r="A431">
            <v>427</v>
          </cell>
          <cell r="B431" t="str">
            <v>Paul Wheeldon</v>
          </cell>
          <cell r="C431" t="str">
            <v>Male</v>
          </cell>
          <cell r="D431" t="str">
            <v>Springfield Striders</v>
          </cell>
          <cell r="E431">
            <v>26583</v>
          </cell>
          <cell r="F431">
            <v>40</v>
          </cell>
          <cell r="G431" t="str">
            <v>M40</v>
          </cell>
          <cell r="H431" t="str">
            <v>No</v>
          </cell>
          <cell r="I431">
            <v>14</v>
          </cell>
          <cell r="J431">
            <v>0.125</v>
          </cell>
        </row>
        <row r="432">
          <cell r="A432">
            <v>428</v>
          </cell>
          <cell r="B432" t="str">
            <v>John Byford</v>
          </cell>
          <cell r="C432" t="str">
            <v>Male</v>
          </cell>
          <cell r="D432" t="str">
            <v>Springfield Striders</v>
          </cell>
          <cell r="E432">
            <v>26872</v>
          </cell>
          <cell r="F432">
            <v>39</v>
          </cell>
          <cell r="G432" t="str">
            <v>M</v>
          </cell>
          <cell r="H432" t="str">
            <v>No</v>
          </cell>
          <cell r="I432">
            <v>14</v>
          </cell>
          <cell r="J432">
            <v>0.10069444444444443</v>
          </cell>
        </row>
        <row r="433">
          <cell r="A433">
            <v>429</v>
          </cell>
          <cell r="B433" t="str">
            <v>Phil Hernon</v>
          </cell>
          <cell r="C433" t="str">
            <v>Male</v>
          </cell>
          <cell r="D433" t="str">
            <v>Orion Harriers</v>
          </cell>
          <cell r="E433">
            <v>21505</v>
          </cell>
          <cell r="F433">
            <v>54</v>
          </cell>
          <cell r="G433" t="str">
            <v>M50</v>
          </cell>
          <cell r="H433" t="str">
            <v>No</v>
          </cell>
          <cell r="I433">
            <v>14</v>
          </cell>
        </row>
        <row r="434">
          <cell r="A434">
            <v>430</v>
          </cell>
          <cell r="B434" t="str">
            <v>Darren Emmett </v>
          </cell>
          <cell r="C434" t="str">
            <v>Male</v>
          </cell>
          <cell r="D434" t="str">
            <v>Benfleet Running Club</v>
          </cell>
          <cell r="E434">
            <v>24724</v>
          </cell>
          <cell r="F434">
            <v>45</v>
          </cell>
          <cell r="G434" t="str">
            <v>M40</v>
          </cell>
          <cell r="H434" t="str">
            <v>No</v>
          </cell>
          <cell r="I434">
            <v>14</v>
          </cell>
          <cell r="J434">
            <v>0.12152777777777778</v>
          </cell>
        </row>
        <row r="435">
          <cell r="A435">
            <v>431</v>
          </cell>
          <cell r="B435" t="str">
            <v>Kevin Stevens</v>
          </cell>
          <cell r="C435" t="str">
            <v>Male</v>
          </cell>
          <cell r="D435" t="str">
            <v>Great Bentley RC</v>
          </cell>
          <cell r="E435">
            <v>28635</v>
          </cell>
          <cell r="F435">
            <v>34</v>
          </cell>
          <cell r="G435" t="str">
            <v>M</v>
          </cell>
          <cell r="H435" t="str">
            <v>No</v>
          </cell>
          <cell r="I435">
            <v>14</v>
          </cell>
          <cell r="J435">
            <v>0.1111111111111111</v>
          </cell>
        </row>
        <row r="436">
          <cell r="A436">
            <v>432</v>
          </cell>
          <cell r="B436" t="str">
            <v>James Dale</v>
          </cell>
          <cell r="C436" t="str">
            <v>Male</v>
          </cell>
          <cell r="D436" t="str">
            <v>Havering 90 Joggers</v>
          </cell>
          <cell r="E436">
            <v>30189</v>
          </cell>
          <cell r="F436">
            <v>30</v>
          </cell>
          <cell r="G436" t="str">
            <v>M</v>
          </cell>
          <cell r="H436" t="str">
            <v>No</v>
          </cell>
          <cell r="I436">
            <v>14</v>
          </cell>
          <cell r="J436">
            <v>0.14583333333333334</v>
          </cell>
        </row>
        <row r="437">
          <cell r="A437">
            <v>433</v>
          </cell>
          <cell r="B437" t="str">
            <v>Michael Pegnall</v>
          </cell>
          <cell r="C437" t="str">
            <v>Male</v>
          </cell>
          <cell r="D437" t="str">
            <v>Dagenham 88 Runners</v>
          </cell>
          <cell r="E437">
            <v>29436</v>
          </cell>
          <cell r="F437">
            <v>32</v>
          </cell>
          <cell r="G437" t="str">
            <v>M</v>
          </cell>
          <cell r="H437" t="str">
            <v>Yes</v>
          </cell>
          <cell r="I437">
            <v>0</v>
          </cell>
          <cell r="J437">
            <v>0.1388888888888889</v>
          </cell>
        </row>
        <row r="438">
          <cell r="A438">
            <v>434</v>
          </cell>
          <cell r="B438" t="str">
            <v>Kevin Challis</v>
          </cell>
          <cell r="C438" t="str">
            <v>Male</v>
          </cell>
          <cell r="D438" t="str">
            <v>Benfleet Running Club</v>
          </cell>
          <cell r="E438">
            <v>26715</v>
          </cell>
          <cell r="F438">
            <v>40</v>
          </cell>
          <cell r="G438" t="str">
            <v>M40</v>
          </cell>
          <cell r="H438" t="str">
            <v>No</v>
          </cell>
          <cell r="I438">
            <v>14</v>
          </cell>
          <cell r="J438">
            <v>0.10069444444444443</v>
          </cell>
        </row>
        <row r="439">
          <cell r="A439">
            <v>435</v>
          </cell>
          <cell r="B439" t="str">
            <v>Alistair Brown</v>
          </cell>
          <cell r="C439" t="str">
            <v>Male</v>
          </cell>
          <cell r="D439" t="str">
            <v>Grange Farm &amp; Dunmow</v>
          </cell>
          <cell r="E439">
            <v>26468</v>
          </cell>
          <cell r="F439">
            <v>40</v>
          </cell>
          <cell r="G439" t="str">
            <v>M40</v>
          </cell>
          <cell r="H439" t="str">
            <v>Yes</v>
          </cell>
          <cell r="I439">
            <v>0</v>
          </cell>
          <cell r="J439">
            <v>0.09027777777777778</v>
          </cell>
        </row>
        <row r="440">
          <cell r="A440">
            <v>436</v>
          </cell>
          <cell r="B440" t="str">
            <v>Roger Stone</v>
          </cell>
          <cell r="C440" t="str">
            <v>Male</v>
          </cell>
          <cell r="D440" t="str">
            <v>Felixtowe RR</v>
          </cell>
          <cell r="E440">
            <v>25046</v>
          </cell>
          <cell r="F440">
            <v>44</v>
          </cell>
          <cell r="G440" t="str">
            <v>M40</v>
          </cell>
          <cell r="H440" t="str">
            <v>No</v>
          </cell>
          <cell r="I440">
            <v>14</v>
          </cell>
          <cell r="J440">
            <v>0.09375</v>
          </cell>
        </row>
        <row r="441">
          <cell r="A441">
            <v>437</v>
          </cell>
          <cell r="B441" t="str">
            <v>Anthony Marsh</v>
          </cell>
          <cell r="C441" t="str">
            <v>Male</v>
          </cell>
          <cell r="D441" t="str">
            <v>Springfield Striders</v>
          </cell>
          <cell r="E441">
            <v>28703</v>
          </cell>
          <cell r="F441">
            <v>34</v>
          </cell>
          <cell r="G441" t="str">
            <v>M</v>
          </cell>
          <cell r="H441" t="str">
            <v>No</v>
          </cell>
          <cell r="I441">
            <v>14</v>
          </cell>
        </row>
        <row r="442">
          <cell r="A442">
            <v>438</v>
          </cell>
          <cell r="B442" t="str">
            <v>Paul Fletcher</v>
          </cell>
          <cell r="C442" t="str">
            <v>Male</v>
          </cell>
          <cell r="D442" t="str">
            <v>Beckenham RC</v>
          </cell>
          <cell r="E442">
            <v>26930</v>
          </cell>
          <cell r="F442">
            <v>39</v>
          </cell>
          <cell r="G442" t="str">
            <v>M</v>
          </cell>
          <cell r="H442" t="str">
            <v>No</v>
          </cell>
          <cell r="I442">
            <v>14</v>
          </cell>
          <cell r="J442">
            <v>0.1111111111111111</v>
          </cell>
        </row>
        <row r="443">
          <cell r="A443">
            <v>439</v>
          </cell>
          <cell r="B443" t="str">
            <v>Jacob Hussey</v>
          </cell>
          <cell r="C443" t="str">
            <v>Male</v>
          </cell>
          <cell r="D443" t="str">
            <v>Plumstead Runners</v>
          </cell>
          <cell r="E443">
            <v>24314</v>
          </cell>
          <cell r="F443">
            <v>46</v>
          </cell>
          <cell r="G443" t="str">
            <v>M40</v>
          </cell>
          <cell r="H443" t="str">
            <v>No</v>
          </cell>
          <cell r="I443">
            <v>14</v>
          </cell>
          <cell r="J443">
            <v>0.10416666666666667</v>
          </cell>
        </row>
        <row r="444">
          <cell r="A444">
            <v>440</v>
          </cell>
          <cell r="B444" t="str">
            <v>Dee St Leger</v>
          </cell>
          <cell r="C444" t="str">
            <v>Female</v>
          </cell>
          <cell r="D444" t="str">
            <v>Sudbury Joggers</v>
          </cell>
          <cell r="E444">
            <v>23611</v>
          </cell>
          <cell r="F444">
            <v>48</v>
          </cell>
          <cell r="G444" t="str">
            <v>FV45</v>
          </cell>
          <cell r="H444" t="str">
            <v>No</v>
          </cell>
          <cell r="I444">
            <v>14</v>
          </cell>
          <cell r="J444">
            <v>0.125</v>
          </cell>
        </row>
        <row r="445">
          <cell r="A445">
            <v>441</v>
          </cell>
          <cell r="B445" t="str">
            <v>Ian St Leger</v>
          </cell>
          <cell r="C445" t="str">
            <v>Male</v>
          </cell>
          <cell r="D445" t="str">
            <v>Sudbury Joggers</v>
          </cell>
          <cell r="E445">
            <v>23675</v>
          </cell>
          <cell r="F445">
            <v>48</v>
          </cell>
          <cell r="G445" t="str">
            <v>M40</v>
          </cell>
          <cell r="H445" t="str">
            <v>No</v>
          </cell>
          <cell r="I445">
            <v>14</v>
          </cell>
          <cell r="J445">
            <v>0.14583333333333334</v>
          </cell>
        </row>
        <row r="446">
          <cell r="A446">
            <v>442</v>
          </cell>
          <cell r="B446" t="str">
            <v>Alan Findlay</v>
          </cell>
          <cell r="C446" t="str">
            <v>Male</v>
          </cell>
          <cell r="D446" t="str">
            <v>Tri Sports Epping</v>
          </cell>
          <cell r="E446">
            <v>23977</v>
          </cell>
          <cell r="F446">
            <v>47</v>
          </cell>
          <cell r="G446" t="str">
            <v>M40</v>
          </cell>
          <cell r="H446" t="str">
            <v>No</v>
          </cell>
          <cell r="I446">
            <v>14</v>
          </cell>
          <cell r="J446">
            <v>0.1076388888888889</v>
          </cell>
        </row>
        <row r="447">
          <cell r="A447">
            <v>443</v>
          </cell>
          <cell r="B447" t="str">
            <v>Paul Cook</v>
          </cell>
          <cell r="C447" t="str">
            <v>Male</v>
          </cell>
          <cell r="D447" t="str">
            <v>Unaffiliated</v>
          </cell>
          <cell r="E447">
            <v>28456</v>
          </cell>
          <cell r="F447">
            <v>35</v>
          </cell>
          <cell r="G447" t="str">
            <v>FV35</v>
          </cell>
          <cell r="H447" t="str">
            <v>No</v>
          </cell>
          <cell r="I447">
            <v>16</v>
          </cell>
        </row>
        <row r="448">
          <cell r="A448">
            <v>444</v>
          </cell>
          <cell r="B448" t="str">
            <v>John Allan</v>
          </cell>
          <cell r="C448" t="str">
            <v>Male</v>
          </cell>
          <cell r="D448" t="str">
            <v>Unaffiliated</v>
          </cell>
          <cell r="E448">
            <v>29835</v>
          </cell>
          <cell r="F448">
            <v>31</v>
          </cell>
          <cell r="G448" t="str">
            <v>M</v>
          </cell>
          <cell r="H448" t="str">
            <v>No</v>
          </cell>
          <cell r="I448">
            <v>16</v>
          </cell>
          <cell r="J448">
            <v>0.14583333333333334</v>
          </cell>
        </row>
        <row r="449">
          <cell r="A449">
            <v>445</v>
          </cell>
          <cell r="B449" t="str">
            <v>Emily Zethraeus</v>
          </cell>
          <cell r="C449" t="str">
            <v>Female</v>
          </cell>
          <cell r="D449" t="str">
            <v>Great Bentley RC</v>
          </cell>
          <cell r="E449">
            <v>29566</v>
          </cell>
          <cell r="F449">
            <v>32</v>
          </cell>
          <cell r="G449" t="str">
            <v>F</v>
          </cell>
          <cell r="H449" t="str">
            <v>Yes</v>
          </cell>
          <cell r="I449">
            <v>0</v>
          </cell>
          <cell r="J449">
            <v>0.10416666666666667</v>
          </cell>
        </row>
        <row r="450">
          <cell r="A450">
            <v>446</v>
          </cell>
          <cell r="B450" t="str">
            <v>Matt Dickenson</v>
          </cell>
          <cell r="C450" t="str">
            <v>Male</v>
          </cell>
          <cell r="D450" t="str">
            <v>Unaffiliated</v>
          </cell>
          <cell r="E450">
            <v>23095</v>
          </cell>
          <cell r="F450">
            <v>49</v>
          </cell>
          <cell r="G450" t="str">
            <v>M40</v>
          </cell>
          <cell r="H450" t="str">
            <v>No</v>
          </cell>
          <cell r="I450">
            <v>15</v>
          </cell>
          <cell r="J450">
            <v>0.125</v>
          </cell>
        </row>
        <row r="451">
          <cell r="A451">
            <v>447</v>
          </cell>
          <cell r="B451" t="str">
            <v>Patrick Kane</v>
          </cell>
          <cell r="C451" t="str">
            <v>Male</v>
          </cell>
          <cell r="D451" t="str">
            <v>Unaffiliated</v>
          </cell>
          <cell r="E451">
            <v>24851</v>
          </cell>
          <cell r="F451">
            <v>45</v>
          </cell>
          <cell r="G451" t="str">
            <v>M40</v>
          </cell>
          <cell r="H451" t="str">
            <v>No</v>
          </cell>
          <cell r="I451">
            <v>0</v>
          </cell>
          <cell r="J451">
            <v>0.1076388888888889</v>
          </cell>
        </row>
        <row r="452">
          <cell r="A452">
            <v>448</v>
          </cell>
          <cell r="B452" t="str">
            <v>John Arthur</v>
          </cell>
          <cell r="C452" t="str">
            <v>Male</v>
          </cell>
          <cell r="D452" t="str">
            <v>Thurrock Harriers</v>
          </cell>
          <cell r="E452">
            <v>22481</v>
          </cell>
          <cell r="F452">
            <v>52</v>
          </cell>
          <cell r="G452" t="str">
            <v>M50</v>
          </cell>
          <cell r="H452" t="str">
            <v>No</v>
          </cell>
          <cell r="I452">
            <v>14</v>
          </cell>
        </row>
        <row r="453">
          <cell r="A453">
            <v>449</v>
          </cell>
          <cell r="B453" t="str">
            <v>Marie Shirley</v>
          </cell>
          <cell r="C453" t="str">
            <v>Female</v>
          </cell>
          <cell r="D453" t="str">
            <v>Colchester Harriers</v>
          </cell>
          <cell r="E453">
            <v>28969</v>
          </cell>
          <cell r="F453">
            <v>33</v>
          </cell>
          <cell r="G453" t="str">
            <v>F</v>
          </cell>
          <cell r="H453" t="str">
            <v>No</v>
          </cell>
          <cell r="I453">
            <v>14</v>
          </cell>
          <cell r="J453">
            <v>0.09722222222222222</v>
          </cell>
        </row>
        <row r="454">
          <cell r="A454">
            <v>450</v>
          </cell>
          <cell r="B454" t="str">
            <v>Martin Hopkins</v>
          </cell>
          <cell r="C454" t="str">
            <v>Male</v>
          </cell>
          <cell r="D454" t="str">
            <v>Unaffiliated</v>
          </cell>
          <cell r="E454">
            <v>26387</v>
          </cell>
          <cell r="F454">
            <v>40</v>
          </cell>
          <cell r="G454" t="str">
            <v>M40</v>
          </cell>
          <cell r="H454" t="str">
            <v>No</v>
          </cell>
          <cell r="I454">
            <v>14</v>
          </cell>
          <cell r="J454">
            <v>0.125</v>
          </cell>
        </row>
        <row r="455">
          <cell r="A455">
            <v>451</v>
          </cell>
          <cell r="B455" t="str">
            <v>Shhjahan Miah</v>
          </cell>
          <cell r="C455" t="str">
            <v>Male</v>
          </cell>
          <cell r="D455" t="str">
            <v>Unaffiliated</v>
          </cell>
          <cell r="E455">
            <v>26297</v>
          </cell>
          <cell r="F455">
            <v>41</v>
          </cell>
          <cell r="G455" t="str">
            <v>M40</v>
          </cell>
          <cell r="H455" t="str">
            <v>No</v>
          </cell>
          <cell r="I455">
            <v>16</v>
          </cell>
          <cell r="J455">
            <v>0.14583333333333334</v>
          </cell>
        </row>
        <row r="456">
          <cell r="A456">
            <v>452</v>
          </cell>
          <cell r="B456" t="str">
            <v>Joanna Hestin</v>
          </cell>
          <cell r="C456" t="str">
            <v>Female</v>
          </cell>
          <cell r="D456" t="str">
            <v>Unaffiliated</v>
          </cell>
          <cell r="E456">
            <v>27812</v>
          </cell>
          <cell r="F456">
            <v>37</v>
          </cell>
          <cell r="G456" t="str">
            <v>FV35</v>
          </cell>
          <cell r="H456" t="str">
            <v>No</v>
          </cell>
          <cell r="I456">
            <v>16</v>
          </cell>
          <cell r="J456">
            <v>0.14583333333333334</v>
          </cell>
        </row>
        <row r="457">
          <cell r="A457">
            <v>453</v>
          </cell>
        </row>
        <row r="458">
          <cell r="A458">
            <v>454</v>
          </cell>
        </row>
        <row r="459">
          <cell r="A459">
            <v>455</v>
          </cell>
        </row>
        <row r="460">
          <cell r="A460">
            <v>456</v>
          </cell>
        </row>
        <row r="461">
          <cell r="A461">
            <v>457</v>
          </cell>
        </row>
        <row r="462">
          <cell r="A462">
            <v>458</v>
          </cell>
        </row>
        <row r="463">
          <cell r="A463">
            <v>459</v>
          </cell>
        </row>
        <row r="464">
          <cell r="A464">
            <v>460</v>
          </cell>
        </row>
        <row r="465">
          <cell r="A465">
            <v>461</v>
          </cell>
        </row>
        <row r="466">
          <cell r="A466">
            <v>462</v>
          </cell>
        </row>
        <row r="467">
          <cell r="A467">
            <v>463</v>
          </cell>
        </row>
        <row r="468">
          <cell r="A468">
            <v>464</v>
          </cell>
        </row>
        <row r="469">
          <cell r="A469">
            <v>465</v>
          </cell>
        </row>
        <row r="470">
          <cell r="A470">
            <v>466</v>
          </cell>
        </row>
        <row r="471">
          <cell r="A471">
            <v>467</v>
          </cell>
        </row>
        <row r="472">
          <cell r="A472">
            <v>468</v>
          </cell>
        </row>
        <row r="473">
          <cell r="A473">
            <v>469</v>
          </cell>
        </row>
        <row r="474">
          <cell r="A474">
            <v>470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</row>
        <row r="478">
          <cell r="A478">
            <v>474</v>
          </cell>
        </row>
        <row r="479">
          <cell r="A479">
            <v>475</v>
          </cell>
        </row>
        <row r="480">
          <cell r="A480">
            <v>476</v>
          </cell>
        </row>
        <row r="481">
          <cell r="A481">
            <v>477</v>
          </cell>
        </row>
        <row r="482">
          <cell r="A482">
            <v>478</v>
          </cell>
        </row>
        <row r="483">
          <cell r="A483">
            <v>479</v>
          </cell>
        </row>
        <row r="484">
          <cell r="A484">
            <v>480</v>
          </cell>
        </row>
        <row r="485">
          <cell r="A485">
            <v>481</v>
          </cell>
        </row>
        <row r="486">
          <cell r="A486">
            <v>482</v>
          </cell>
        </row>
        <row r="487">
          <cell r="A487">
            <v>483</v>
          </cell>
        </row>
        <row r="488">
          <cell r="A488">
            <v>484</v>
          </cell>
        </row>
        <row r="489">
          <cell r="A489">
            <v>485</v>
          </cell>
        </row>
        <row r="490">
          <cell r="A490">
            <v>486</v>
          </cell>
        </row>
        <row r="491">
          <cell r="A491">
            <v>487</v>
          </cell>
        </row>
        <row r="492">
          <cell r="A492">
            <v>488</v>
          </cell>
        </row>
        <row r="493">
          <cell r="A493">
            <v>489</v>
          </cell>
        </row>
        <row r="494">
          <cell r="A494">
            <v>490</v>
          </cell>
        </row>
        <row r="495">
          <cell r="A495">
            <v>491</v>
          </cell>
        </row>
        <row r="496">
          <cell r="A496">
            <v>492</v>
          </cell>
        </row>
        <row r="497">
          <cell r="A497">
            <v>493</v>
          </cell>
        </row>
        <row r="498">
          <cell r="A498">
            <v>494</v>
          </cell>
        </row>
        <row r="499">
          <cell r="A499">
            <v>495</v>
          </cell>
        </row>
        <row r="500">
          <cell r="A500">
            <v>496</v>
          </cell>
        </row>
        <row r="501">
          <cell r="A501">
            <v>497</v>
          </cell>
        </row>
        <row r="502">
          <cell r="A502">
            <v>498</v>
          </cell>
        </row>
        <row r="503">
          <cell r="A503">
            <v>499</v>
          </cell>
        </row>
        <row r="504">
          <cell r="A504">
            <v>500</v>
          </cell>
        </row>
        <row r="505">
          <cell r="A505">
            <v>501</v>
          </cell>
        </row>
        <row r="506">
          <cell r="A506">
            <v>502</v>
          </cell>
        </row>
        <row r="507">
          <cell r="A507">
            <v>503</v>
          </cell>
        </row>
        <row r="508">
          <cell r="A508">
            <v>504</v>
          </cell>
        </row>
        <row r="509">
          <cell r="A509">
            <v>505</v>
          </cell>
        </row>
        <row r="510">
          <cell r="A510">
            <v>506</v>
          </cell>
        </row>
        <row r="511">
          <cell r="A511">
            <v>507</v>
          </cell>
        </row>
        <row r="512">
          <cell r="A512">
            <v>508</v>
          </cell>
        </row>
        <row r="513">
          <cell r="A513">
            <v>509</v>
          </cell>
        </row>
        <row r="514">
          <cell r="A514">
            <v>510</v>
          </cell>
        </row>
        <row r="515">
          <cell r="A515">
            <v>511</v>
          </cell>
        </row>
        <row r="516">
          <cell r="A516">
            <v>512</v>
          </cell>
        </row>
        <row r="517">
          <cell r="A517">
            <v>513</v>
          </cell>
        </row>
        <row r="518">
          <cell r="A518">
            <v>514</v>
          </cell>
        </row>
        <row r="519">
          <cell r="A519">
            <v>515</v>
          </cell>
        </row>
        <row r="520">
          <cell r="A520">
            <v>516</v>
          </cell>
        </row>
        <row r="521">
          <cell r="A521">
            <v>517</v>
          </cell>
        </row>
        <row r="522">
          <cell r="A522">
            <v>518</v>
          </cell>
        </row>
        <row r="523">
          <cell r="A523">
            <v>519</v>
          </cell>
        </row>
        <row r="524">
          <cell r="A524">
            <v>520</v>
          </cell>
        </row>
        <row r="525">
          <cell r="A525">
            <v>521</v>
          </cell>
        </row>
        <row r="526">
          <cell r="A526">
            <v>522</v>
          </cell>
        </row>
        <row r="527">
          <cell r="A527">
            <v>523</v>
          </cell>
        </row>
        <row r="528">
          <cell r="A528">
            <v>524</v>
          </cell>
        </row>
        <row r="529">
          <cell r="A529">
            <v>525</v>
          </cell>
        </row>
        <row r="530">
          <cell r="A530">
            <v>526</v>
          </cell>
        </row>
        <row r="531">
          <cell r="A531">
            <v>527</v>
          </cell>
        </row>
        <row r="532">
          <cell r="A532">
            <v>528</v>
          </cell>
        </row>
        <row r="533">
          <cell r="A533">
            <v>529</v>
          </cell>
        </row>
        <row r="534">
          <cell r="A534">
            <v>530</v>
          </cell>
        </row>
        <row r="535">
          <cell r="A535">
            <v>531</v>
          </cell>
        </row>
        <row r="536">
          <cell r="A536">
            <v>532</v>
          </cell>
        </row>
        <row r="537">
          <cell r="A537">
            <v>533</v>
          </cell>
        </row>
        <row r="538">
          <cell r="A538">
            <v>534</v>
          </cell>
        </row>
        <row r="539">
          <cell r="A539">
            <v>535</v>
          </cell>
        </row>
        <row r="540">
          <cell r="A540">
            <v>536</v>
          </cell>
        </row>
        <row r="541">
          <cell r="A541">
            <v>537</v>
          </cell>
        </row>
        <row r="542">
          <cell r="A542">
            <v>538</v>
          </cell>
        </row>
        <row r="543">
          <cell r="A543">
            <v>539</v>
          </cell>
        </row>
        <row r="544">
          <cell r="A544">
            <v>540</v>
          </cell>
        </row>
        <row r="545">
          <cell r="A545">
            <v>541</v>
          </cell>
        </row>
        <row r="546">
          <cell r="A546">
            <v>542</v>
          </cell>
        </row>
        <row r="547">
          <cell r="A547">
            <v>543</v>
          </cell>
        </row>
        <row r="548">
          <cell r="A548">
            <v>544</v>
          </cell>
        </row>
        <row r="549">
          <cell r="A549">
            <v>545</v>
          </cell>
        </row>
        <row r="550">
          <cell r="A550">
            <v>546</v>
          </cell>
        </row>
        <row r="551">
          <cell r="A551">
            <v>547</v>
          </cell>
        </row>
        <row r="552">
          <cell r="A552">
            <v>548</v>
          </cell>
        </row>
        <row r="553">
          <cell r="A553">
            <v>549</v>
          </cell>
        </row>
        <row r="554">
          <cell r="A554">
            <v>550</v>
          </cell>
        </row>
        <row r="555">
          <cell r="A555">
            <v>551</v>
          </cell>
        </row>
        <row r="556">
          <cell r="A556">
            <v>552</v>
          </cell>
        </row>
        <row r="557">
          <cell r="A557">
            <v>553</v>
          </cell>
        </row>
        <row r="558">
          <cell r="A558">
            <v>554</v>
          </cell>
        </row>
        <row r="559">
          <cell r="A559">
            <v>555</v>
          </cell>
        </row>
        <row r="560">
          <cell r="A560">
            <v>556</v>
          </cell>
        </row>
        <row r="561">
          <cell r="A561">
            <v>557</v>
          </cell>
        </row>
        <row r="562">
          <cell r="A562">
            <v>558</v>
          </cell>
        </row>
        <row r="563">
          <cell r="A563">
            <v>559</v>
          </cell>
        </row>
        <row r="564">
          <cell r="A564">
            <v>560</v>
          </cell>
        </row>
        <row r="565">
          <cell r="A565">
            <v>561</v>
          </cell>
        </row>
        <row r="566">
          <cell r="A566">
            <v>562</v>
          </cell>
        </row>
        <row r="567">
          <cell r="A567">
            <v>563</v>
          </cell>
        </row>
        <row r="568">
          <cell r="A568">
            <v>564</v>
          </cell>
        </row>
        <row r="569">
          <cell r="A569">
            <v>565</v>
          </cell>
        </row>
        <row r="570">
          <cell r="A570">
            <v>566</v>
          </cell>
        </row>
        <row r="571">
          <cell r="A571">
            <v>567</v>
          </cell>
        </row>
        <row r="572">
          <cell r="A572">
            <v>568</v>
          </cell>
        </row>
        <row r="573">
          <cell r="A573">
            <v>569</v>
          </cell>
        </row>
        <row r="574">
          <cell r="A574">
            <v>570</v>
          </cell>
        </row>
        <row r="575">
          <cell r="A575">
            <v>571</v>
          </cell>
        </row>
        <row r="576">
          <cell r="A576">
            <v>572</v>
          </cell>
        </row>
        <row r="577">
          <cell r="A577">
            <v>573</v>
          </cell>
        </row>
        <row r="578">
          <cell r="A578">
            <v>574</v>
          </cell>
        </row>
        <row r="579">
          <cell r="A579">
            <v>575</v>
          </cell>
        </row>
        <row r="580">
          <cell r="A580">
            <v>576</v>
          </cell>
        </row>
        <row r="581">
          <cell r="A581">
            <v>577</v>
          </cell>
        </row>
        <row r="582">
          <cell r="A582">
            <v>578</v>
          </cell>
        </row>
        <row r="583">
          <cell r="A583">
            <v>579</v>
          </cell>
        </row>
        <row r="584">
          <cell r="A584">
            <v>580</v>
          </cell>
        </row>
        <row r="585">
          <cell r="A585">
            <v>581</v>
          </cell>
        </row>
        <row r="586">
          <cell r="A586">
            <v>582</v>
          </cell>
        </row>
        <row r="587">
          <cell r="A587">
            <v>583</v>
          </cell>
        </row>
        <row r="588">
          <cell r="A588">
            <v>584</v>
          </cell>
        </row>
        <row r="589">
          <cell r="A589">
            <v>585</v>
          </cell>
        </row>
        <row r="590">
          <cell r="A590">
            <v>586</v>
          </cell>
        </row>
        <row r="591">
          <cell r="A591">
            <v>587</v>
          </cell>
        </row>
        <row r="592">
          <cell r="A592">
            <v>588</v>
          </cell>
        </row>
        <row r="593">
          <cell r="A593">
            <v>589</v>
          </cell>
        </row>
        <row r="594">
          <cell r="A594">
            <v>590</v>
          </cell>
        </row>
        <row r="595">
          <cell r="A595">
            <v>591</v>
          </cell>
        </row>
        <row r="596">
          <cell r="A596">
            <v>592</v>
          </cell>
        </row>
        <row r="597">
          <cell r="A597">
            <v>593</v>
          </cell>
        </row>
        <row r="598">
          <cell r="A598">
            <v>594</v>
          </cell>
        </row>
        <row r="599">
          <cell r="A599">
            <v>595</v>
          </cell>
        </row>
        <row r="600">
          <cell r="A600">
            <v>596</v>
          </cell>
        </row>
        <row r="601">
          <cell r="A601">
            <v>597</v>
          </cell>
        </row>
        <row r="602">
          <cell r="A602">
            <v>598</v>
          </cell>
        </row>
        <row r="603">
          <cell r="A603">
            <v>599</v>
          </cell>
        </row>
        <row r="604">
          <cell r="A604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6"/>
  <sheetViews>
    <sheetView tabSelected="1" zoomScalePageLayoutView="0" workbookViewId="0" topLeftCell="A88">
      <selection activeCell="L605" sqref="L605"/>
    </sheetView>
  </sheetViews>
  <sheetFormatPr defaultColWidth="9.140625" defaultRowHeight="12.75"/>
  <cols>
    <col min="1" max="1" width="12.28125" style="2" customWidth="1"/>
    <col min="2" max="2" width="16.57421875" style="2" customWidth="1"/>
    <col min="3" max="3" width="14.421875" style="2" bestFit="1" customWidth="1"/>
    <col min="4" max="4" width="27.7109375" style="9" bestFit="1" customWidth="1"/>
    <col min="5" max="5" width="25.421875" style="9" bestFit="1" customWidth="1"/>
    <col min="6" max="6" width="11.7109375" style="10" customWidth="1"/>
    <col min="7" max="7" width="8.140625" style="11" bestFit="1" customWidth="1"/>
    <col min="8" max="8" width="21.57421875" style="1" bestFit="1" customWidth="1"/>
    <col min="9" max="9" width="18.28125" style="1" bestFit="1" customWidth="1"/>
    <col min="10" max="16384" width="9.140625" style="1" customWidth="1"/>
  </cols>
  <sheetData>
    <row r="1" spans="1:8" ht="27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8" ht="24" customHeight="1">
      <c r="A2" s="27"/>
      <c r="B2" s="27"/>
      <c r="C2" s="27"/>
      <c r="D2" s="27"/>
      <c r="E2" s="27"/>
      <c r="F2" s="27"/>
      <c r="G2" s="27"/>
      <c r="H2" s="27"/>
    </row>
    <row r="3" spans="2:8" ht="14.25">
      <c r="B3" s="3"/>
      <c r="C3" s="3"/>
      <c r="D3" s="4"/>
      <c r="E3" s="4"/>
      <c r="F3" s="5"/>
      <c r="G3" s="6"/>
      <c r="H3" s="7"/>
    </row>
    <row r="4" ht="15">
      <c r="D4" s="8"/>
    </row>
    <row r="5" spans="1:9" s="18" customFormat="1" ht="15">
      <c r="A5" s="12" t="s">
        <v>1</v>
      </c>
      <c r="B5" s="13" t="s">
        <v>2</v>
      </c>
      <c r="C5" s="12" t="s">
        <v>3</v>
      </c>
      <c r="D5" s="14" t="s">
        <v>4</v>
      </c>
      <c r="E5" s="15" t="s">
        <v>5</v>
      </c>
      <c r="F5" s="16" t="s">
        <v>6</v>
      </c>
      <c r="G5" s="17" t="s">
        <v>7</v>
      </c>
      <c r="H5" s="13" t="s">
        <v>8</v>
      </c>
      <c r="I5" s="13" t="s">
        <v>9</v>
      </c>
    </row>
    <row r="6" spans="1:9" ht="12.75">
      <c r="A6" s="19">
        <v>1</v>
      </c>
      <c r="B6" s="20">
        <f>IF(H6="Yes",1,"")</f>
        <v>1</v>
      </c>
      <c r="C6" s="21">
        <f>VLOOKUP(A6,'[1]Finishing Times'!$A$7:$C$606,2,TRUE)</f>
        <v>73</v>
      </c>
      <c r="D6" s="22" t="str">
        <f>VLOOKUP(C6,'[1]Entry Details'!$A$5:$J$607,2,TRUE)</f>
        <v>Mark Newton</v>
      </c>
      <c r="E6" s="23" t="str">
        <f>VLOOKUP(C6,'[1]Entry Details'!$A$5:$J$607,4,TRUE)</f>
        <v>Springfield Striders</v>
      </c>
      <c r="F6" s="24" t="str">
        <f>VLOOKUP(C6,'[1]Entry Details'!$A$5:$J$607,7,TRUE)</f>
        <v>M</v>
      </c>
      <c r="G6" s="25" t="str">
        <f>VLOOKUP(A6,'[1]Finishing Times'!$A$7:$C$606,3,TRUE)</f>
        <v>1.54.31</v>
      </c>
      <c r="H6" s="26" t="str">
        <f>VLOOKUP(C6,'[1]Entry Details'!$A$5:$J$607,8,TRUE)</f>
        <v>Yes</v>
      </c>
      <c r="I6" s="19" t="str">
        <f>VLOOKUP(C6,'[1]Entry Details'!$A$5:$J$607,3,TRUE)</f>
        <v>Male</v>
      </c>
    </row>
    <row r="7" spans="1:9" ht="12.75">
      <c r="A7" s="19">
        <v>2</v>
      </c>
      <c r="B7" s="20">
        <f>IF(H7="Yes",COUNT($B$6:B6)+1,"")</f>
        <v>2</v>
      </c>
      <c r="C7" s="21">
        <f>VLOOKUP(A7,'[1]Finishing Times'!$A$7:$C$606,2,TRUE)</f>
        <v>96</v>
      </c>
      <c r="D7" s="22" t="str">
        <f>VLOOKUP(C7,'[1]Entry Details'!$A$5:$J$607,2,TRUE)</f>
        <v>Steve Murtagh</v>
      </c>
      <c r="E7" s="23" t="str">
        <f>VLOOKUP(C7,'[1]Entry Details'!$A$5:$J$607,4,TRUE)</f>
        <v>Harlow RC</v>
      </c>
      <c r="F7" s="24" t="str">
        <f>VLOOKUP(C7,'[1]Entry Details'!$A$5:$J$607,7,TRUE)</f>
        <v>M40</v>
      </c>
      <c r="G7" s="25" t="str">
        <f>VLOOKUP(A7,'[1]Finishing Times'!$A$7:$C$606,3,TRUE)</f>
        <v>1.57.25</v>
      </c>
      <c r="H7" s="26" t="str">
        <f>VLOOKUP(C7,'[1]Entry Details'!$A$5:$J$607,8,TRUE)</f>
        <v>Yes</v>
      </c>
      <c r="I7" s="19" t="str">
        <f>VLOOKUP(C7,'[1]Entry Details'!$A$5:$J$607,3,TRUE)</f>
        <v>Male</v>
      </c>
    </row>
    <row r="8" spans="1:9" ht="12.75">
      <c r="A8" s="19">
        <v>3</v>
      </c>
      <c r="B8" s="20">
        <f>IF(H8="Yes",COUNT($B$6:B7)+1,"")</f>
        <v>3</v>
      </c>
      <c r="C8" s="21">
        <f>VLOOKUP(A8,'[1]Finishing Times'!$A$7:$C$606,2,TRUE)</f>
        <v>391</v>
      </c>
      <c r="D8" s="22" t="str">
        <f>VLOOKUP(C8,'[1]Entry Details'!$A$5:$J$607,2,TRUE)</f>
        <v>Allen Smalls</v>
      </c>
      <c r="E8" s="23" t="str">
        <f>VLOOKUP(C8,'[1]Entry Details'!$A$5:$J$607,4,TRUE)</f>
        <v>Colchester Harriers</v>
      </c>
      <c r="F8" s="24" t="str">
        <f>VLOOKUP(C8,'[1]Entry Details'!$A$5:$J$607,7,TRUE)</f>
        <v>M40</v>
      </c>
      <c r="G8" s="25" t="str">
        <f>VLOOKUP(A8,'[1]Finishing Times'!$A$7:$C$606,3,TRUE)</f>
        <v>1.57.36</v>
      </c>
      <c r="H8" s="26" t="str">
        <f>VLOOKUP(C8,'[1]Entry Details'!$A$5:$J$607,8,TRUE)</f>
        <v>Yes</v>
      </c>
      <c r="I8" s="19" t="str">
        <f>VLOOKUP(C8,'[1]Entry Details'!$A$5:$J$607,3,TRUE)</f>
        <v>Male</v>
      </c>
    </row>
    <row r="9" spans="1:9" ht="12.75">
      <c r="A9" s="19">
        <v>4</v>
      </c>
      <c r="B9" s="20">
        <f>IF(H9="Yes",COUNT($B$6:B8)+1,"")</f>
        <v>4</v>
      </c>
      <c r="C9" s="21">
        <f>VLOOKUP(A9,'[1]Finishing Times'!$A$7:$C$606,2,TRUE)</f>
        <v>351</v>
      </c>
      <c r="D9" s="22" t="str">
        <f>VLOOKUP(C9,'[1]Entry Details'!$A$5:$J$607,2,TRUE)</f>
        <v>Crispian Bloomfield</v>
      </c>
      <c r="E9" s="23" t="str">
        <f>VLOOKUP(C9,'[1]Entry Details'!$A$5:$J$607,4,TRUE)</f>
        <v>Billericay Striders</v>
      </c>
      <c r="F9" s="24" t="str">
        <f>VLOOKUP(C9,'[1]Entry Details'!$A$5:$J$607,7,TRUE)</f>
        <v>M</v>
      </c>
      <c r="G9" s="25" t="str">
        <f>VLOOKUP(A9,'[1]Finishing Times'!$A$7:$C$606,3,TRUE)</f>
        <v>1.57.43</v>
      </c>
      <c r="H9" s="26" t="str">
        <f>VLOOKUP(C9,'[1]Entry Details'!$A$5:$J$607,8,TRUE)</f>
        <v>Yes</v>
      </c>
      <c r="I9" s="19" t="str">
        <f>VLOOKUP(C9,'[1]Entry Details'!$A$5:$J$607,3,TRUE)</f>
        <v>Male</v>
      </c>
    </row>
    <row r="10" spans="1:9" ht="12.75">
      <c r="A10" s="19">
        <v>5</v>
      </c>
      <c r="B10" s="20">
        <f>IF(H10="Yes",COUNT($B$6:B9)+1,"")</f>
        <v>5</v>
      </c>
      <c r="C10" s="21">
        <f>VLOOKUP(A10,'[1]Finishing Times'!$A$7:$C$606,2,TRUE)</f>
        <v>406</v>
      </c>
      <c r="D10" s="22" t="str">
        <f>VLOOKUP(C10,'[1]Entry Details'!$A$5:$J$607,2,TRUE)</f>
        <v>Malcolm Muir</v>
      </c>
      <c r="E10" s="23" t="str">
        <f>VLOOKUP(C10,'[1]Entry Details'!$A$5:$J$607,4,TRUE)</f>
        <v>Ilford AC</v>
      </c>
      <c r="F10" s="24" t="str">
        <f>VLOOKUP(C10,'[1]Entry Details'!$A$5:$J$607,7,TRUE)</f>
        <v>M</v>
      </c>
      <c r="G10" s="25" t="str">
        <f>VLOOKUP(A10,'[1]Finishing Times'!$A$7:$C$606,3,TRUE)</f>
        <v>1.57.47</v>
      </c>
      <c r="H10" s="26" t="str">
        <f>VLOOKUP(C10,'[1]Entry Details'!$A$5:$J$607,8,TRUE)</f>
        <v>Yes</v>
      </c>
      <c r="I10" s="19" t="str">
        <f>VLOOKUP(C10,'[1]Entry Details'!$A$5:$J$607,3,TRUE)</f>
        <v>Male</v>
      </c>
    </row>
    <row r="11" spans="1:9" ht="12.75">
      <c r="A11" s="19">
        <v>6</v>
      </c>
      <c r="B11" s="20">
        <f>IF(H11="Yes",COUNT($B$6:B10)+1,"")</f>
        <v>6</v>
      </c>
      <c r="C11" s="21">
        <f>VLOOKUP(A11,'[1]Finishing Times'!$A$7:$C$606,2,TRUE)</f>
        <v>65</v>
      </c>
      <c r="D11" s="22" t="str">
        <f>VLOOKUP(C11,'[1]Entry Details'!$A$5:$J$607,2,TRUE)</f>
        <v>Gavin Allen</v>
      </c>
      <c r="E11" s="23" t="str">
        <f>VLOOKUP(C11,'[1]Entry Details'!$A$5:$J$607,4,TRUE)</f>
        <v>Braintree &amp; District AC</v>
      </c>
      <c r="F11" s="24" t="str">
        <f>VLOOKUP(C11,'[1]Entry Details'!$A$5:$J$607,7,TRUE)</f>
        <v>M</v>
      </c>
      <c r="G11" s="25" t="str">
        <f>VLOOKUP(A11,'[1]Finishing Times'!$A$7:$C$606,3,TRUE)</f>
        <v>1.58.49</v>
      </c>
      <c r="H11" s="26" t="str">
        <f>VLOOKUP(C11,'[1]Entry Details'!$A$5:$J$607,8,TRUE)</f>
        <v>Yes</v>
      </c>
      <c r="I11" s="19" t="str">
        <f>VLOOKUP(C11,'[1]Entry Details'!$A$5:$J$607,3,TRUE)</f>
        <v>Male</v>
      </c>
    </row>
    <row r="12" spans="1:9" ht="12.75">
      <c r="A12" s="19">
        <v>7</v>
      </c>
      <c r="B12" s="20">
        <f>IF(H12="Yes",COUNT($B$6:B11)+1,"")</f>
        <v>7</v>
      </c>
      <c r="C12" s="21">
        <f>VLOOKUP(A12,'[1]Finishing Times'!$A$7:$C$606,2,TRUE)</f>
        <v>162</v>
      </c>
      <c r="D12" s="22" t="str">
        <f>VLOOKUP(C12,'[1]Entry Details'!$A$5:$J$607,2,TRUE)</f>
        <v>Tom Cammack</v>
      </c>
      <c r="E12" s="23" t="str">
        <f>VLOOKUP(C12,'[1]Entry Details'!$A$5:$J$607,4,TRUE)</f>
        <v>Springfield Striders</v>
      </c>
      <c r="F12" s="24" t="str">
        <f>VLOOKUP(C12,'[1]Entry Details'!$A$5:$J$607,7,TRUE)</f>
        <v>M</v>
      </c>
      <c r="G12" s="25" t="str">
        <f>VLOOKUP(A12,'[1]Finishing Times'!$A$7:$C$606,3,TRUE)</f>
        <v>1.59.53</v>
      </c>
      <c r="H12" s="26" t="str">
        <f>VLOOKUP(C12,'[1]Entry Details'!$A$5:$J$607,8,TRUE)</f>
        <v>Yes</v>
      </c>
      <c r="I12" s="19" t="str">
        <f>VLOOKUP(C12,'[1]Entry Details'!$A$5:$J$607,3,TRUE)</f>
        <v>Male</v>
      </c>
    </row>
    <row r="13" spans="1:9" ht="12.75">
      <c r="A13" s="19">
        <v>8</v>
      </c>
      <c r="B13" s="20">
        <f>IF(H13="Yes",COUNT($B$6:B12)+1,"")</f>
        <v>8</v>
      </c>
      <c r="C13" s="21">
        <f>VLOOKUP(A13,'[1]Finishing Times'!$A$7:$C$606,2,TRUE)</f>
        <v>390</v>
      </c>
      <c r="D13" s="22" t="str">
        <f>VLOOKUP(C13,'[1]Entry Details'!$A$5:$J$607,2,TRUE)</f>
        <v>Gary Chandler</v>
      </c>
      <c r="E13" s="23" t="str">
        <f>VLOOKUP(C13,'[1]Entry Details'!$A$5:$J$607,4,TRUE)</f>
        <v>Springfield Striders</v>
      </c>
      <c r="F13" s="24" t="str">
        <f>VLOOKUP(C13,'[1]Entry Details'!$A$5:$J$607,7,TRUE)</f>
        <v>M40</v>
      </c>
      <c r="G13" s="25" t="str">
        <f>VLOOKUP(A13,'[1]Finishing Times'!$A$7:$C$606,3,TRUE)</f>
        <v>2.01.39</v>
      </c>
      <c r="H13" s="26" t="str">
        <f>VLOOKUP(C13,'[1]Entry Details'!$A$5:$J$607,8,TRUE)</f>
        <v>Yes</v>
      </c>
      <c r="I13" s="19" t="str">
        <f>VLOOKUP(C13,'[1]Entry Details'!$A$5:$J$607,3,TRUE)</f>
        <v>Male</v>
      </c>
    </row>
    <row r="14" spans="1:9" ht="12.75">
      <c r="A14" s="19">
        <v>9</v>
      </c>
      <c r="B14" s="20">
        <f>IF(H14="Yes",COUNT($B$6:B13)+1,"")</f>
        <v>9</v>
      </c>
      <c r="C14" s="21">
        <f>VLOOKUP(A14,'[1]Finishing Times'!$A$7:$C$606,2,TRUE)</f>
        <v>89</v>
      </c>
      <c r="D14" s="22" t="str">
        <f>VLOOKUP(C14,'[1]Entry Details'!$A$5:$J$607,2,TRUE)</f>
        <v>Lee Pickering</v>
      </c>
      <c r="E14" s="23" t="str">
        <f>VLOOKUP(C14,'[1]Entry Details'!$A$5:$J$607,4,TRUE)</f>
        <v>Chelmsford AC</v>
      </c>
      <c r="F14" s="24" t="str">
        <f>VLOOKUP(C14,'[1]Entry Details'!$A$5:$J$607,7,TRUE)</f>
        <v>M</v>
      </c>
      <c r="G14" s="25" t="str">
        <f>VLOOKUP(A14,'[1]Finishing Times'!$A$7:$C$606,3,TRUE)</f>
        <v>2.02.36</v>
      </c>
      <c r="H14" s="26" t="str">
        <f>VLOOKUP(C14,'[1]Entry Details'!$A$5:$J$607,8,TRUE)</f>
        <v>Yes</v>
      </c>
      <c r="I14" s="19" t="str">
        <f>VLOOKUP(C14,'[1]Entry Details'!$A$5:$J$607,3,TRUE)</f>
        <v>Male</v>
      </c>
    </row>
    <row r="15" spans="1:9" ht="12.75">
      <c r="A15" s="19">
        <v>10</v>
      </c>
      <c r="B15" s="20">
        <f>IF(H15="Yes",COUNT($B$6:B14)+1,"")</f>
        <v>10</v>
      </c>
      <c r="C15" s="21">
        <f>VLOOKUP(A15,'[1]Finishing Times'!$A$7:$C$606,2,TRUE)</f>
        <v>311</v>
      </c>
      <c r="D15" s="22" t="str">
        <f>VLOOKUP(C15,'[1]Entry Details'!$A$5:$J$607,2,TRUE)</f>
        <v>James Wright</v>
      </c>
      <c r="E15" s="23" t="str">
        <f>VLOOKUP(C15,'[1]Entry Details'!$A$5:$J$607,4,TRUE)</f>
        <v>Springfield Striders</v>
      </c>
      <c r="F15" s="24" t="str">
        <f>VLOOKUP(C15,'[1]Entry Details'!$A$5:$J$607,7,TRUE)</f>
        <v>M</v>
      </c>
      <c r="G15" s="25" t="str">
        <f>VLOOKUP(A15,'[1]Finishing Times'!$A$7:$C$606,3,TRUE)</f>
        <v>2.02.55</v>
      </c>
      <c r="H15" s="26" t="str">
        <f>VLOOKUP(C15,'[1]Entry Details'!$A$5:$J$607,8,TRUE)</f>
        <v>Yes</v>
      </c>
      <c r="I15" s="19" t="str">
        <f>VLOOKUP(C15,'[1]Entry Details'!$A$5:$J$607,3,TRUE)</f>
        <v>Male</v>
      </c>
    </row>
    <row r="16" spans="1:9" ht="12.75">
      <c r="A16" s="19">
        <v>11</v>
      </c>
      <c r="B16" s="20">
        <f>IF(H16="Yes",COUNT($B$6:B15)+1,"")</f>
        <v>11</v>
      </c>
      <c r="C16" s="21">
        <f>VLOOKUP(A16,'[1]Finishing Times'!$A$7:$C$606,2,TRUE)</f>
        <v>382</v>
      </c>
      <c r="D16" s="22" t="str">
        <f>VLOOKUP(C16,'[1]Entry Details'!$A$5:$J$607,2,TRUE)</f>
        <v>Michael Beaver</v>
      </c>
      <c r="E16" s="23" t="str">
        <f>VLOOKUP(C16,'[1]Entry Details'!$A$5:$J$607,4,TRUE)</f>
        <v>Springfield Striders</v>
      </c>
      <c r="F16" s="24" t="str">
        <f>VLOOKUP(C16,'[1]Entry Details'!$A$5:$J$607,7,TRUE)</f>
        <v>M</v>
      </c>
      <c r="G16" s="25" t="str">
        <f>VLOOKUP(A16,'[1]Finishing Times'!$A$7:$C$606,3,TRUE)</f>
        <v>2.03.09</v>
      </c>
      <c r="H16" s="26" t="str">
        <f>VLOOKUP(C16,'[1]Entry Details'!$A$5:$J$607,8,TRUE)</f>
        <v>Yes</v>
      </c>
      <c r="I16" s="19" t="str">
        <f>VLOOKUP(C16,'[1]Entry Details'!$A$5:$J$607,3,TRUE)</f>
        <v>Male</v>
      </c>
    </row>
    <row r="17" spans="1:9" ht="12.75">
      <c r="A17" s="19">
        <v>12</v>
      </c>
      <c r="B17" s="20">
        <f>IF(H17="Yes",COUNT($B$6:B16)+1,"")</f>
        <v>12</v>
      </c>
      <c r="C17" s="21">
        <f>VLOOKUP(A17,'[1]Finishing Times'!$A$7:$C$606,2,TRUE)</f>
        <v>166</v>
      </c>
      <c r="D17" s="22" t="str">
        <f>VLOOKUP(C17,'[1]Entry Details'!$A$5:$J$607,2,TRUE)</f>
        <v>Simon Hart</v>
      </c>
      <c r="E17" s="23" t="str">
        <f>VLOOKUP(C17,'[1]Entry Details'!$A$5:$J$607,4,TRUE)</f>
        <v>Havering Mayesbrook AC</v>
      </c>
      <c r="F17" s="24" t="str">
        <f>VLOOKUP(C17,'[1]Entry Details'!$A$5:$J$607,7,TRUE)</f>
        <v>M40</v>
      </c>
      <c r="G17" s="25" t="str">
        <f>VLOOKUP(A17,'[1]Finishing Times'!$A$7:$C$606,3,TRUE)</f>
        <v>2.04.48</v>
      </c>
      <c r="H17" s="26" t="str">
        <f>VLOOKUP(C17,'[1]Entry Details'!$A$5:$J$607,8,TRUE)</f>
        <v>Yes</v>
      </c>
      <c r="I17" s="19" t="str">
        <f>VLOOKUP(C17,'[1]Entry Details'!$A$5:$J$607,3,TRUE)</f>
        <v>Male</v>
      </c>
    </row>
    <row r="18" spans="1:9" ht="12.75">
      <c r="A18" s="19">
        <v>13</v>
      </c>
      <c r="B18" s="20">
        <f>IF(H18="Yes",COUNT($B$6:B17)+1,"")</f>
        <v>13</v>
      </c>
      <c r="C18" s="21">
        <f>VLOOKUP(A18,'[1]Finishing Times'!$A$7:$C$606,2,TRUE)</f>
        <v>258</v>
      </c>
      <c r="D18" s="22" t="str">
        <f>VLOOKUP(C18,'[1]Entry Details'!$A$5:$J$607,2,TRUE)</f>
        <v>Mark Read</v>
      </c>
      <c r="E18" s="23" t="str">
        <f>VLOOKUP(C18,'[1]Entry Details'!$A$5:$J$607,4,TRUE)</f>
        <v>Thrift Green Trotters</v>
      </c>
      <c r="F18" s="24" t="str">
        <f>VLOOKUP(C18,'[1]Entry Details'!$A$5:$J$607,7,TRUE)</f>
        <v>M</v>
      </c>
      <c r="G18" s="25" t="str">
        <f>VLOOKUP(A18,'[1]Finishing Times'!$A$7:$C$606,3,TRUE)</f>
        <v>2.05.29</v>
      </c>
      <c r="H18" s="26" t="str">
        <f>VLOOKUP(C18,'[1]Entry Details'!$A$5:$J$607,8,TRUE)</f>
        <v>Yes</v>
      </c>
      <c r="I18" s="19" t="str">
        <f>VLOOKUP(C18,'[1]Entry Details'!$A$5:$J$607,3,TRUE)</f>
        <v>Male</v>
      </c>
    </row>
    <row r="19" spans="1:9" ht="12.75">
      <c r="A19" s="19">
        <v>14</v>
      </c>
      <c r="B19" s="20">
        <f>IF(H19="Yes",COUNT($B$6:B18)+1,"")</f>
        <v>14</v>
      </c>
      <c r="C19" s="21">
        <f>VLOOKUP(A19,'[1]Finishing Times'!$A$7:$C$606,2,TRUE)</f>
        <v>58</v>
      </c>
      <c r="D19" s="22" t="str">
        <f>VLOOKUP(C19,'[1]Entry Details'!$A$5:$J$607,2,TRUE)</f>
        <v>Manjit Bedi</v>
      </c>
      <c r="E19" s="23" t="str">
        <f>VLOOKUP(C19,'[1]Entry Details'!$A$5:$J$607,4,TRUE)</f>
        <v>East London Runners</v>
      </c>
      <c r="F19" s="24" t="str">
        <f>VLOOKUP(C19,'[1]Entry Details'!$A$5:$J$607,7,TRUE)</f>
        <v>M40</v>
      </c>
      <c r="G19" s="25" t="str">
        <f>VLOOKUP(A19,'[1]Finishing Times'!$A$7:$C$606,3,TRUE)</f>
        <v>2.05.53</v>
      </c>
      <c r="H19" s="26" t="str">
        <f>VLOOKUP(C19,'[1]Entry Details'!$A$5:$J$607,8,TRUE)</f>
        <v>Yes</v>
      </c>
      <c r="I19" s="19" t="str">
        <f>VLOOKUP(C19,'[1]Entry Details'!$A$5:$J$607,3,TRUE)</f>
        <v>Male</v>
      </c>
    </row>
    <row r="20" spans="1:9" ht="12.75">
      <c r="A20" s="19">
        <v>15</v>
      </c>
      <c r="B20" s="20">
        <f>IF(H20="Yes",COUNT($B$6:B19)+1,"")</f>
        <v>15</v>
      </c>
      <c r="C20" s="21">
        <f>VLOOKUP(A20,'[1]Finishing Times'!$A$7:$C$606,2,TRUE)</f>
        <v>127</v>
      </c>
      <c r="D20" s="22" t="str">
        <f>VLOOKUP(C20,'[1]Entry Details'!$A$5:$J$607,2,TRUE)</f>
        <v>Sam Rahman</v>
      </c>
      <c r="E20" s="23" t="str">
        <f>VLOOKUP(C20,'[1]Entry Details'!$A$5:$J$607,4,TRUE)</f>
        <v>Ilford AC</v>
      </c>
      <c r="F20" s="24" t="str">
        <f>VLOOKUP(C20,'[1]Entry Details'!$A$5:$J$607,7,TRUE)</f>
        <v>M</v>
      </c>
      <c r="G20" s="25" t="str">
        <f>VLOOKUP(A20,'[1]Finishing Times'!$A$7:$C$606,3,TRUE)</f>
        <v>2.07.39</v>
      </c>
      <c r="H20" s="26" t="str">
        <f>VLOOKUP(C20,'[1]Entry Details'!$A$5:$J$607,8,TRUE)</f>
        <v>Yes</v>
      </c>
      <c r="I20" s="19" t="str">
        <f>VLOOKUP(C20,'[1]Entry Details'!$A$5:$J$607,3,TRUE)</f>
        <v>Male</v>
      </c>
    </row>
    <row r="21" spans="1:9" ht="12.75">
      <c r="A21" s="19">
        <v>16</v>
      </c>
      <c r="B21" s="20">
        <f>IF(H21="Yes",COUNT($B$6:B20)+1,"")</f>
        <v>16</v>
      </c>
      <c r="C21" s="21">
        <f>VLOOKUP(A21,'[1]Finishing Times'!$A$7:$C$606,2,TRUE)</f>
        <v>193</v>
      </c>
      <c r="D21" s="22" t="str">
        <f>VLOOKUP(C21,'[1]Entry Details'!$A$5:$J$607,2,TRUE)</f>
        <v>Mark Waine</v>
      </c>
      <c r="E21" s="23" t="str">
        <f>VLOOKUP(C21,'[1]Entry Details'!$A$5:$J$607,4,TRUE)</f>
        <v>Springfield Striders</v>
      </c>
      <c r="F21" s="24" t="str">
        <f>VLOOKUP(C21,'[1]Entry Details'!$A$5:$J$607,7,TRUE)</f>
        <v>M40</v>
      </c>
      <c r="G21" s="25" t="str">
        <f>VLOOKUP(A21,'[1]Finishing Times'!$A$7:$C$606,3,TRUE)</f>
        <v>2.07.41</v>
      </c>
      <c r="H21" s="26" t="str">
        <f>VLOOKUP(C21,'[1]Entry Details'!$A$5:$J$607,8,TRUE)</f>
        <v>Yes</v>
      </c>
      <c r="I21" s="19" t="str">
        <f>VLOOKUP(C21,'[1]Entry Details'!$A$5:$J$607,3,TRUE)</f>
        <v>Male</v>
      </c>
    </row>
    <row r="22" spans="1:9" ht="12.75">
      <c r="A22" s="19">
        <v>17</v>
      </c>
      <c r="B22" s="20">
        <f>IF(H22="Yes",COUNT($B$6:B21)+1,"")</f>
      </c>
      <c r="C22" s="21">
        <f>VLOOKUP(A22,'[1]Finishing Times'!$A$7:$C$606,2,TRUE)</f>
        <v>35</v>
      </c>
      <c r="D22" s="22" t="str">
        <f>VLOOKUP(C22,'[1]Entry Details'!$A$5:$J$607,2,TRUE)</f>
        <v>Warren Birch</v>
      </c>
      <c r="E22" s="23" t="str">
        <f>VLOOKUP(C22,'[1]Entry Details'!$A$5:$J$607,4,TRUE)</f>
        <v>Ipswich Jaffa</v>
      </c>
      <c r="F22" s="24" t="str">
        <f>VLOOKUP(C22,'[1]Entry Details'!$A$5:$J$607,7,TRUE)</f>
        <v>M40</v>
      </c>
      <c r="G22" s="25" t="str">
        <f>VLOOKUP(A22,'[1]Finishing Times'!$A$7:$C$606,3,TRUE)</f>
        <v>2.08.10</v>
      </c>
      <c r="H22" s="26" t="str">
        <f>VLOOKUP(C22,'[1]Entry Details'!$A$5:$J$607,8,TRUE)</f>
        <v>No</v>
      </c>
      <c r="I22" s="19" t="str">
        <f>VLOOKUP(C22,'[1]Entry Details'!$A$5:$J$607,3,TRUE)</f>
        <v>Male</v>
      </c>
    </row>
    <row r="23" spans="1:9" ht="12.75">
      <c r="A23" s="19">
        <v>18</v>
      </c>
      <c r="B23" s="20">
        <f>IF(H23="Yes",COUNT($B$6:B22)+1,"")</f>
        <v>17</v>
      </c>
      <c r="C23" s="21">
        <f>VLOOKUP(A23,'[1]Finishing Times'!$A$7:$C$606,2,TRUE)</f>
        <v>42</v>
      </c>
      <c r="D23" s="22" t="str">
        <f>VLOOKUP(C23,'[1]Entry Details'!$A$5:$J$607,2,TRUE)</f>
        <v>Jaime Reed</v>
      </c>
      <c r="E23" s="23" t="str">
        <f>VLOOKUP(C23,'[1]Entry Details'!$A$5:$J$607,4,TRUE)</f>
        <v>Garden City Runners</v>
      </c>
      <c r="F23" s="24" t="str">
        <f>VLOOKUP(C23,'[1]Entry Details'!$A$5:$J$607,7,TRUE)</f>
        <v>M</v>
      </c>
      <c r="G23" s="25" t="str">
        <f>VLOOKUP(A23,'[1]Finishing Times'!$A$7:$C$606,3,TRUE)</f>
        <v>2.09.12</v>
      </c>
      <c r="H23" s="26" t="str">
        <f>VLOOKUP(C23,'[1]Entry Details'!$A$5:$J$607,8,TRUE)</f>
        <v>Yes</v>
      </c>
      <c r="I23" s="19" t="str">
        <f>VLOOKUP(C23,'[1]Entry Details'!$A$5:$J$607,3,TRUE)</f>
        <v>Male</v>
      </c>
    </row>
    <row r="24" spans="1:9" ht="12.75">
      <c r="A24" s="19">
        <v>19</v>
      </c>
      <c r="B24" s="20">
        <f>IF(H24="Yes",COUNT($B$6:B23)+1,"")</f>
      </c>
      <c r="C24" s="21">
        <f>VLOOKUP(A24,'[1]Finishing Times'!$A$7:$C$606,2,TRUE)</f>
        <v>4</v>
      </c>
      <c r="D24" s="22" t="str">
        <f>VLOOKUP(C24,'[1]Entry Details'!$A$5:$J$607,2,TRUE)</f>
        <v>Mark Boulton</v>
      </c>
      <c r="E24" s="23" t="str">
        <f>VLOOKUP(C24,'[1]Entry Details'!$A$5:$J$607,4,TRUE)</f>
        <v>East London Runners</v>
      </c>
      <c r="F24" s="24" t="str">
        <f>VLOOKUP(C24,'[1]Entry Details'!$A$5:$J$607,7,TRUE)</f>
        <v>M</v>
      </c>
      <c r="G24" s="25" t="str">
        <f>VLOOKUP(A24,'[1]Finishing Times'!$A$7:$C$606,3,TRUE)</f>
        <v>2.09.16</v>
      </c>
      <c r="H24" s="26" t="str">
        <f>VLOOKUP(C24,'[1]Entry Details'!$A$5:$J$607,8,TRUE)</f>
        <v>No</v>
      </c>
      <c r="I24" s="19" t="str">
        <f>VLOOKUP(C24,'[1]Entry Details'!$A$5:$J$607,3,TRUE)</f>
        <v>Male</v>
      </c>
    </row>
    <row r="25" spans="1:9" ht="12.75">
      <c r="A25" s="19">
        <v>20</v>
      </c>
      <c r="B25" s="20">
        <f>IF(H25="Yes",COUNT($B$6:B24)+1,"")</f>
        <v>18</v>
      </c>
      <c r="C25" s="21">
        <f>VLOOKUP(A25,'[1]Finishing Times'!$A$7:$C$606,2,TRUE)</f>
        <v>435</v>
      </c>
      <c r="D25" s="22" t="str">
        <f>VLOOKUP(C25,'[1]Entry Details'!$A$5:$J$607,2,TRUE)</f>
        <v>Alistair Brown</v>
      </c>
      <c r="E25" s="23" t="str">
        <f>VLOOKUP(C25,'[1]Entry Details'!$A$5:$J$607,4,TRUE)</f>
        <v>Grange Farm &amp; Dunmow</v>
      </c>
      <c r="F25" s="24" t="str">
        <f>VLOOKUP(C25,'[1]Entry Details'!$A$5:$J$607,7,TRUE)</f>
        <v>M40</v>
      </c>
      <c r="G25" s="25" t="str">
        <f>VLOOKUP(A25,'[1]Finishing Times'!$A$7:$C$606,3,TRUE)</f>
        <v>2.10.26</v>
      </c>
      <c r="H25" s="26" t="str">
        <f>VLOOKUP(C25,'[1]Entry Details'!$A$5:$J$607,8,TRUE)</f>
        <v>Yes</v>
      </c>
      <c r="I25" s="19" t="str">
        <f>VLOOKUP(C25,'[1]Entry Details'!$A$5:$J$607,3,TRUE)</f>
        <v>Male</v>
      </c>
    </row>
    <row r="26" spans="1:9" ht="12.75">
      <c r="A26" s="19">
        <v>21</v>
      </c>
      <c r="B26" s="20">
        <f>IF(H26="Yes",COUNT($B$6:B25)+1,"")</f>
        <v>19</v>
      </c>
      <c r="C26" s="21">
        <f>VLOOKUP(A26,'[1]Finishing Times'!$A$7:$C$606,2,TRUE)</f>
        <v>200</v>
      </c>
      <c r="D26" s="22" t="str">
        <f>VLOOKUP(C26,'[1]Entry Details'!$A$5:$J$607,2,TRUE)</f>
        <v>Kevin Wotton</v>
      </c>
      <c r="E26" s="23" t="str">
        <f>VLOOKUP(C26,'[1]Entry Details'!$A$5:$J$607,4,TRUE)</f>
        <v>Barking Road Runners</v>
      </c>
      <c r="F26" s="24" t="str">
        <f>VLOOKUP(C26,'[1]Entry Details'!$A$5:$J$607,7,TRUE)</f>
        <v>M40</v>
      </c>
      <c r="G26" s="25" t="str">
        <f>VLOOKUP(A26,'[1]Finishing Times'!$A$7:$C$606,3,TRUE)</f>
        <v>2.10.30</v>
      </c>
      <c r="H26" s="26" t="str">
        <f>VLOOKUP(C26,'[1]Entry Details'!$A$5:$J$607,8,TRUE)</f>
        <v>Yes</v>
      </c>
      <c r="I26" s="19" t="str">
        <f>VLOOKUP(C26,'[1]Entry Details'!$A$5:$J$607,3,TRUE)</f>
        <v>Male</v>
      </c>
    </row>
    <row r="27" spans="1:9" ht="12.75">
      <c r="A27" s="19">
        <v>22</v>
      </c>
      <c r="B27" s="20">
        <f>IF(H27="Yes",COUNT($B$6:B26)+1,"")</f>
        <v>20</v>
      </c>
      <c r="C27" s="21">
        <f>VLOOKUP(A27,'[1]Finishing Times'!$A$7:$C$606,2,TRUE)</f>
        <v>238</v>
      </c>
      <c r="D27" s="22" t="str">
        <f>VLOOKUP(C27,'[1]Entry Details'!$A$5:$J$607,2,TRUE)</f>
        <v>Clive Thomas</v>
      </c>
      <c r="E27" s="23" t="str">
        <f>VLOOKUP(C27,'[1]Entry Details'!$A$5:$J$607,4,TRUE)</f>
        <v>Great Bentley RC</v>
      </c>
      <c r="F27" s="24" t="str">
        <f>VLOOKUP(C27,'[1]Entry Details'!$A$5:$J$607,7,TRUE)</f>
        <v>M50</v>
      </c>
      <c r="G27" s="25" t="str">
        <f>VLOOKUP(A27,'[1]Finishing Times'!$A$7:$C$606,3,TRUE)</f>
        <v>2.10.49</v>
      </c>
      <c r="H27" s="26" t="str">
        <f>VLOOKUP(C27,'[1]Entry Details'!$A$5:$J$607,8,TRUE)</f>
        <v>Yes</v>
      </c>
      <c r="I27" s="19" t="str">
        <f>VLOOKUP(C27,'[1]Entry Details'!$A$5:$J$607,3,TRUE)</f>
        <v>Male</v>
      </c>
    </row>
    <row r="28" spans="1:9" ht="12.75">
      <c r="A28" s="19">
        <v>23</v>
      </c>
      <c r="B28" s="20">
        <f>IF(H28="Yes",COUNT($B$6:B27)+1,"")</f>
        <v>21</v>
      </c>
      <c r="C28" s="21">
        <f>VLOOKUP(A28,'[1]Finishing Times'!$A$7:$C$606,2,TRUE)</f>
        <v>123</v>
      </c>
      <c r="D28" s="22" t="str">
        <f>VLOOKUP(C28,'[1]Entry Details'!$A$5:$J$607,2,TRUE)</f>
        <v>Neil Crisp</v>
      </c>
      <c r="E28" s="23" t="str">
        <f>VLOOKUP(C28,'[1]Entry Details'!$A$5:$J$607,4,TRUE)</f>
        <v>Ilford AC</v>
      </c>
      <c r="F28" s="24" t="str">
        <f>VLOOKUP(C28,'[1]Entry Details'!$A$5:$J$607,7,TRUE)</f>
        <v>M50</v>
      </c>
      <c r="G28" s="25" t="str">
        <f>VLOOKUP(A28,'[1]Finishing Times'!$A$7:$C$606,3,TRUE)</f>
        <v>2.11.15</v>
      </c>
      <c r="H28" s="26" t="str">
        <f>VLOOKUP(C28,'[1]Entry Details'!$A$5:$J$607,8,TRUE)</f>
        <v>Yes</v>
      </c>
      <c r="I28" s="19" t="str">
        <f>VLOOKUP(C28,'[1]Entry Details'!$A$5:$J$607,3,TRUE)</f>
        <v>Male</v>
      </c>
    </row>
    <row r="29" spans="1:9" ht="12.75">
      <c r="A29" s="19">
        <v>24</v>
      </c>
      <c r="B29" s="20">
        <f>IF(H29="Yes",COUNT($B$6:B28)+1,"")</f>
        <v>22</v>
      </c>
      <c r="C29" s="21">
        <f>VLOOKUP(A29,'[1]Finishing Times'!$A$7:$C$606,2,TRUE)</f>
        <v>85</v>
      </c>
      <c r="D29" s="22" t="str">
        <f>VLOOKUP(C29,'[1]Entry Details'!$A$5:$J$607,2,TRUE)</f>
        <v>Terry Knightley</v>
      </c>
      <c r="E29" s="23" t="str">
        <f>VLOOKUP(C29,'[1]Entry Details'!$A$5:$J$607,4,TRUE)</f>
        <v>Ilford AC</v>
      </c>
      <c r="F29" s="24" t="str">
        <f>VLOOKUP(C29,'[1]Entry Details'!$A$5:$J$607,7,TRUE)</f>
        <v>M50</v>
      </c>
      <c r="G29" s="25" t="str">
        <f>VLOOKUP(A29,'[1]Finishing Times'!$A$7:$C$606,3,TRUE)</f>
        <v>2.11.18</v>
      </c>
      <c r="H29" s="26" t="str">
        <f>VLOOKUP(C29,'[1]Entry Details'!$A$5:$J$607,8,TRUE)</f>
        <v>Yes</v>
      </c>
      <c r="I29" s="19" t="str">
        <f>VLOOKUP(C29,'[1]Entry Details'!$A$5:$J$607,3,TRUE)</f>
        <v>Male</v>
      </c>
    </row>
    <row r="30" spans="1:9" ht="12.75">
      <c r="A30" s="19">
        <v>25</v>
      </c>
      <c r="B30" s="20">
        <f>IF(H30="Yes",COUNT($B$6:B29)+1,"")</f>
        <v>23</v>
      </c>
      <c r="C30" s="21">
        <f>VLOOKUP(A30,'[1]Finishing Times'!$A$7:$C$606,2,TRUE)</f>
        <v>186</v>
      </c>
      <c r="D30" s="22" t="str">
        <f>VLOOKUP(C30,'[1]Entry Details'!$A$5:$J$607,2,TRUE)</f>
        <v>Stephen Philcox</v>
      </c>
      <c r="E30" s="23" t="str">
        <f>VLOOKUP(C30,'[1]Entry Details'!$A$5:$J$607,4,TRUE)</f>
        <v>Ilford AC</v>
      </c>
      <c r="F30" s="24" t="str">
        <f>VLOOKUP(C30,'[1]Entry Details'!$A$5:$J$607,7,TRUE)</f>
        <v>M40</v>
      </c>
      <c r="G30" s="25" t="str">
        <f>VLOOKUP(A30,'[1]Finishing Times'!$A$7:$C$606,3,TRUE)</f>
        <v>2.11.35</v>
      </c>
      <c r="H30" s="26" t="str">
        <f>VLOOKUP(C30,'[1]Entry Details'!$A$5:$J$607,8,TRUE)</f>
        <v>Yes</v>
      </c>
      <c r="I30" s="19" t="str">
        <f>VLOOKUP(C30,'[1]Entry Details'!$A$5:$J$607,3,TRUE)</f>
        <v>Male</v>
      </c>
    </row>
    <row r="31" spans="1:9" ht="12.75">
      <c r="A31" s="19">
        <v>26</v>
      </c>
      <c r="B31" s="20">
        <f>IF(H31="Yes",COUNT($B$6:B30)+1,"")</f>
      </c>
      <c r="C31" s="21">
        <f>VLOOKUP(A31,'[1]Finishing Times'!$A$7:$C$606,2,TRUE)</f>
        <v>417</v>
      </c>
      <c r="D31" s="22" t="str">
        <f>VLOOKUP(C31,'[1]Entry Details'!$A$5:$J$607,2,TRUE)</f>
        <v>Stuart Prestney</v>
      </c>
      <c r="E31" s="23" t="str">
        <f>VLOOKUP(C31,'[1]Entry Details'!$A$5:$J$607,4,TRUE)</f>
        <v>Braintree &amp; District AC</v>
      </c>
      <c r="F31" s="24" t="str">
        <f>VLOOKUP(C31,'[1]Entry Details'!$A$5:$J$607,7,TRUE)</f>
        <v>M</v>
      </c>
      <c r="G31" s="25" t="str">
        <f>VLOOKUP(A31,'[1]Finishing Times'!$A$7:$C$606,3,TRUE)</f>
        <v>2.11.39</v>
      </c>
      <c r="H31" s="26" t="str">
        <f>VLOOKUP(C31,'[1]Entry Details'!$A$5:$J$607,8,TRUE)</f>
        <v>No</v>
      </c>
      <c r="I31" s="19" t="str">
        <f>VLOOKUP(C31,'[1]Entry Details'!$A$5:$J$607,3,TRUE)</f>
        <v>Male</v>
      </c>
    </row>
    <row r="32" spans="1:9" ht="12.75">
      <c r="A32" s="19">
        <v>27</v>
      </c>
      <c r="B32" s="20">
        <f>IF(H32="Yes",COUNT($B$6:B31)+1,"")</f>
      </c>
      <c r="C32" s="21">
        <f>VLOOKUP(A32,'[1]Finishing Times'!$A$7:$C$606,2,TRUE)</f>
        <v>343</v>
      </c>
      <c r="D32" s="22" t="str">
        <f>VLOOKUP(C32,'[1]Entry Details'!$A$5:$J$607,2,TRUE)</f>
        <v>Paul Nickells</v>
      </c>
      <c r="E32" s="23" t="str">
        <f>VLOOKUP(C32,'[1]Entry Details'!$A$5:$J$607,4,TRUE)</f>
        <v>Woodbridge Shufflers</v>
      </c>
      <c r="F32" s="24" t="str">
        <f>VLOOKUP(C32,'[1]Entry Details'!$A$5:$J$607,7,TRUE)</f>
        <v>M40</v>
      </c>
      <c r="G32" s="25" t="str">
        <f>VLOOKUP(A32,'[1]Finishing Times'!$A$7:$C$606,3,TRUE)</f>
        <v>2.11.54</v>
      </c>
      <c r="H32" s="26" t="str">
        <f>VLOOKUP(C32,'[1]Entry Details'!$A$5:$J$607,8,TRUE)</f>
        <v>No</v>
      </c>
      <c r="I32" s="19" t="str">
        <f>VLOOKUP(C32,'[1]Entry Details'!$A$5:$J$607,3,TRUE)</f>
        <v>Male</v>
      </c>
    </row>
    <row r="33" spans="1:9" ht="12.75">
      <c r="A33" s="19">
        <v>28</v>
      </c>
      <c r="B33" s="20">
        <f>IF(H33="Yes",COUNT($B$6:B32)+1,"")</f>
        <v>24</v>
      </c>
      <c r="C33" s="21">
        <f>VLOOKUP(A33,'[1]Finishing Times'!$A$7:$C$606,2,TRUE)</f>
        <v>197</v>
      </c>
      <c r="D33" s="22" t="str">
        <f>VLOOKUP(C33,'[1]Entry Details'!$A$5:$J$607,2,TRUE)</f>
        <v>Simon Le Mare</v>
      </c>
      <c r="E33" s="23" t="str">
        <f>VLOOKUP(C33,'[1]Entry Details'!$A$5:$J$607,4,TRUE)</f>
        <v>Southend AC</v>
      </c>
      <c r="F33" s="24" t="str">
        <f>VLOOKUP(C33,'[1]Entry Details'!$A$5:$J$607,7,TRUE)</f>
        <v>M50</v>
      </c>
      <c r="G33" s="25" t="str">
        <f>VLOOKUP(A33,'[1]Finishing Times'!$A$7:$C$606,3,TRUE)</f>
        <v>2.12.12</v>
      </c>
      <c r="H33" s="26" t="str">
        <f>VLOOKUP(C33,'[1]Entry Details'!$A$5:$J$607,8,TRUE)</f>
        <v>Yes</v>
      </c>
      <c r="I33" s="19" t="str">
        <f>VLOOKUP(C33,'[1]Entry Details'!$A$5:$J$607,3,TRUE)</f>
        <v>Male</v>
      </c>
    </row>
    <row r="34" spans="1:9" ht="12.75">
      <c r="A34" s="19">
        <v>29</v>
      </c>
      <c r="B34" s="20">
        <f>IF(H34="Yes",COUNT($B$6:B33)+1,"")</f>
        <v>25</v>
      </c>
      <c r="C34" s="21">
        <f>VLOOKUP(A34,'[1]Finishing Times'!$A$7:$C$606,2,TRUE)</f>
        <v>215</v>
      </c>
      <c r="D34" s="22" t="str">
        <f>VLOOKUP(C34,'[1]Entry Details'!$A$5:$J$607,2,TRUE)</f>
        <v>Neil Casey</v>
      </c>
      <c r="E34" s="23" t="str">
        <f>VLOOKUP(C34,'[1]Entry Details'!$A$5:$J$607,4,TRUE)</f>
        <v>Benfleet Running Club</v>
      </c>
      <c r="F34" s="24" t="str">
        <f>VLOOKUP(C34,'[1]Entry Details'!$A$5:$J$607,7,TRUE)</f>
        <v>M40</v>
      </c>
      <c r="G34" s="25" t="str">
        <f>VLOOKUP(A34,'[1]Finishing Times'!$A$7:$C$606,3,TRUE)</f>
        <v>2.12.15</v>
      </c>
      <c r="H34" s="26" t="str">
        <f>VLOOKUP(C34,'[1]Entry Details'!$A$5:$J$607,8,TRUE)</f>
        <v>Yes</v>
      </c>
      <c r="I34" s="19" t="str">
        <f>VLOOKUP(C34,'[1]Entry Details'!$A$5:$J$607,3,TRUE)</f>
        <v>Male</v>
      </c>
    </row>
    <row r="35" spans="1:9" ht="12.75">
      <c r="A35" s="19">
        <v>30</v>
      </c>
      <c r="B35" s="20">
        <f>IF(H35="Yes",COUNT($B$6:B34)+1,"")</f>
      </c>
      <c r="C35" s="21">
        <f>VLOOKUP(A35,'[1]Finishing Times'!$A$7:$C$606,2,TRUE)</f>
        <v>298</v>
      </c>
      <c r="D35" s="22" t="str">
        <f>VLOOKUP(C35,'[1]Entry Details'!$A$5:$J$607,2,TRUE)</f>
        <v>Chris Pitts</v>
      </c>
      <c r="E35" s="23" t="str">
        <f>VLOOKUP(C35,'[1]Entry Details'!$A$5:$J$607,4,TRUE)</f>
        <v>Unaffiliated</v>
      </c>
      <c r="F35" s="24" t="str">
        <f>VLOOKUP(C35,'[1]Entry Details'!$A$5:$J$607,7,TRUE)</f>
        <v>M</v>
      </c>
      <c r="G35" s="25" t="str">
        <f>VLOOKUP(A35,'[1]Finishing Times'!$A$7:$C$606,3,TRUE)</f>
        <v>2.12.20</v>
      </c>
      <c r="H35" s="26" t="str">
        <f>VLOOKUP(C35,'[1]Entry Details'!$A$5:$J$607,8,TRUE)</f>
        <v>No</v>
      </c>
      <c r="I35" s="19" t="str">
        <f>VLOOKUP(C35,'[1]Entry Details'!$A$5:$J$607,3,TRUE)</f>
        <v>Male</v>
      </c>
    </row>
    <row r="36" spans="1:9" ht="12.75">
      <c r="A36" s="19">
        <v>31</v>
      </c>
      <c r="B36" s="20">
        <f>IF(H36="Yes",COUNT($B$6:B35)+1,"")</f>
      </c>
      <c r="C36" s="21">
        <f>VLOOKUP(A36,'[1]Finishing Times'!$A$7:$C$606,2,TRUE)</f>
        <v>378</v>
      </c>
      <c r="D36" s="22" t="str">
        <f>VLOOKUP(C36,'[1]Entry Details'!$A$5:$J$607,2,TRUE)</f>
        <v>Simon Carter</v>
      </c>
      <c r="E36" s="23" t="str">
        <f>VLOOKUP(C36,'[1]Entry Details'!$A$5:$J$607,4,TRUE)</f>
        <v>Beckenham RC</v>
      </c>
      <c r="F36" s="24" t="str">
        <f>VLOOKUP(C36,'[1]Entry Details'!$A$5:$J$607,7,TRUE)</f>
        <v>M</v>
      </c>
      <c r="G36" s="25" t="str">
        <f>VLOOKUP(A36,'[1]Finishing Times'!$A$7:$C$606,3,TRUE)</f>
        <v>2.12.44</v>
      </c>
      <c r="H36" s="26" t="str">
        <f>VLOOKUP(C36,'[1]Entry Details'!$A$5:$J$607,8,TRUE)</f>
        <v>No</v>
      </c>
      <c r="I36" s="19" t="str">
        <f>VLOOKUP(C36,'[1]Entry Details'!$A$5:$J$607,3,TRUE)</f>
        <v>Male</v>
      </c>
    </row>
    <row r="37" spans="1:9" ht="12.75">
      <c r="A37" s="19">
        <v>32</v>
      </c>
      <c r="B37" s="20">
        <f>IF(H37="Yes",COUNT($B$6:B36)+1,"")</f>
        <v>26</v>
      </c>
      <c r="C37" s="21">
        <f>VLOOKUP(A37,'[1]Finishing Times'!$A$7:$C$606,2,TRUE)</f>
        <v>329</v>
      </c>
      <c r="D37" s="22" t="str">
        <f>VLOOKUP(C37,'[1]Entry Details'!$A$5:$J$607,2,TRUE)</f>
        <v>Mark Rutter</v>
      </c>
      <c r="E37" s="23" t="str">
        <f>VLOOKUP(C37,'[1]Entry Details'!$A$5:$J$607,4,TRUE)</f>
        <v>Harwich Runners</v>
      </c>
      <c r="F37" s="24" t="str">
        <f>VLOOKUP(C37,'[1]Entry Details'!$A$5:$J$607,7,TRUE)</f>
        <v>M50</v>
      </c>
      <c r="G37" s="25" t="str">
        <f>VLOOKUP(A37,'[1]Finishing Times'!$A$7:$C$606,3,TRUE)</f>
        <v>2.13.20</v>
      </c>
      <c r="H37" s="26" t="str">
        <f>VLOOKUP(C37,'[1]Entry Details'!$A$5:$J$607,8,TRUE)</f>
        <v>Yes</v>
      </c>
      <c r="I37" s="19" t="str">
        <f>VLOOKUP(C37,'[1]Entry Details'!$A$5:$J$607,3,TRUE)</f>
        <v>Male</v>
      </c>
    </row>
    <row r="38" spans="1:9" ht="12.75">
      <c r="A38" s="19">
        <v>33</v>
      </c>
      <c r="B38" s="20">
        <f>IF(H38="Yes",COUNT($B$6:B37)+1,"")</f>
      </c>
      <c r="C38" s="21">
        <f>VLOOKUP(A38,'[1]Finishing Times'!$A$7:$C$606,2,TRUE)</f>
        <v>387</v>
      </c>
      <c r="D38" s="22" t="str">
        <f>VLOOKUP(C38,'[1]Entry Details'!$A$5:$J$607,2,TRUE)</f>
        <v>Robin McCoy</v>
      </c>
      <c r="E38" s="23" t="str">
        <f>VLOOKUP(C38,'[1]Entry Details'!$A$5:$J$607,4,TRUE)</f>
        <v>Unaffiliated</v>
      </c>
      <c r="F38" s="24" t="str">
        <f>VLOOKUP(C38,'[1]Entry Details'!$A$5:$J$607,7,TRUE)</f>
        <v>M40</v>
      </c>
      <c r="G38" s="25" t="str">
        <f>VLOOKUP(A38,'[1]Finishing Times'!$A$7:$C$606,3,TRUE)</f>
        <v>2.13.59</v>
      </c>
      <c r="H38" s="26" t="str">
        <f>VLOOKUP(C38,'[1]Entry Details'!$A$5:$J$607,8,TRUE)</f>
        <v>No</v>
      </c>
      <c r="I38" s="19" t="str">
        <f>VLOOKUP(C38,'[1]Entry Details'!$A$5:$J$607,3,TRUE)</f>
        <v>Male</v>
      </c>
    </row>
    <row r="39" spans="1:9" ht="12.75">
      <c r="A39" s="19">
        <v>34</v>
      </c>
      <c r="B39" s="20">
        <f>IF(H39="Yes",COUNT($B$6:B38)+1,"")</f>
        <v>27</v>
      </c>
      <c r="C39" s="21">
        <f>VLOOKUP(A39,'[1]Finishing Times'!$A$7:$C$606,2,TRUE)</f>
        <v>100</v>
      </c>
      <c r="D39" s="22" t="str">
        <f>VLOOKUP(C39,'[1]Entry Details'!$A$5:$J$607,2,TRUE)</f>
        <v>John Gould</v>
      </c>
      <c r="E39" s="23" t="str">
        <f>VLOOKUP(C39,'[1]Entry Details'!$A$5:$J$607,4,TRUE)</f>
        <v>Benfleet Running Club</v>
      </c>
      <c r="F39" s="24" t="str">
        <f>VLOOKUP(C39,'[1]Entry Details'!$A$5:$J$607,7,TRUE)</f>
        <v>M40</v>
      </c>
      <c r="G39" s="25" t="str">
        <f>VLOOKUP(A39,'[1]Finishing Times'!$A$7:$C$606,3,TRUE)</f>
        <v>2.14.02</v>
      </c>
      <c r="H39" s="26" t="str">
        <f>VLOOKUP(C39,'[1]Entry Details'!$A$5:$J$607,8,TRUE)</f>
        <v>Yes</v>
      </c>
      <c r="I39" s="19" t="str">
        <f>VLOOKUP(C39,'[1]Entry Details'!$A$5:$J$607,3,TRUE)</f>
        <v>Male</v>
      </c>
    </row>
    <row r="40" spans="1:9" ht="12.75">
      <c r="A40" s="19">
        <v>35</v>
      </c>
      <c r="B40" s="20">
        <f>IF(H40="Yes",COUNT($B$6:B39)+1,"")</f>
        <v>28</v>
      </c>
      <c r="C40" s="21">
        <f>VLOOKUP(A40,'[1]Finishing Times'!$A$7:$C$606,2,TRUE)</f>
        <v>140</v>
      </c>
      <c r="D40" s="22" t="str">
        <f>VLOOKUP(C40,'[1]Entry Details'!$A$5:$J$607,2,TRUE)</f>
        <v>Nigel Coates</v>
      </c>
      <c r="E40" s="23" t="str">
        <f>VLOOKUP(C40,'[1]Entry Details'!$A$5:$J$607,4,TRUE)</f>
        <v>Saffron Striders</v>
      </c>
      <c r="F40" s="24" t="str">
        <f>VLOOKUP(C40,'[1]Entry Details'!$A$5:$J$607,7,TRUE)</f>
        <v>M50</v>
      </c>
      <c r="G40" s="25" t="str">
        <f>VLOOKUP(A40,'[1]Finishing Times'!$A$7:$C$606,3,TRUE)</f>
        <v>2.14.23</v>
      </c>
      <c r="H40" s="26" t="str">
        <f>VLOOKUP(C40,'[1]Entry Details'!$A$5:$J$607,8,TRUE)</f>
        <v>Yes</v>
      </c>
      <c r="I40" s="19" t="str">
        <f>VLOOKUP(C40,'[1]Entry Details'!$A$5:$J$607,3,TRUE)</f>
        <v>Male</v>
      </c>
    </row>
    <row r="41" spans="1:9" ht="12.75">
      <c r="A41" s="19">
        <v>36</v>
      </c>
      <c r="B41" s="20">
        <f>IF(H41="Yes",COUNT($B$6:B40)+1,"")</f>
      </c>
      <c r="C41" s="21">
        <f>VLOOKUP(A41,'[1]Finishing Times'!$A$7:$C$606,2,TRUE)</f>
        <v>436</v>
      </c>
      <c r="D41" s="22" t="str">
        <f>VLOOKUP(C41,'[1]Entry Details'!$A$5:$J$607,2,TRUE)</f>
        <v>Roger Stone</v>
      </c>
      <c r="E41" s="23" t="str">
        <f>VLOOKUP(C41,'[1]Entry Details'!$A$5:$J$607,4,TRUE)</f>
        <v>Felixtowe RR</v>
      </c>
      <c r="F41" s="24" t="str">
        <f>VLOOKUP(C41,'[1]Entry Details'!$A$5:$J$607,7,TRUE)</f>
        <v>M40</v>
      </c>
      <c r="G41" s="25" t="str">
        <f>VLOOKUP(A41,'[1]Finishing Times'!$A$7:$C$606,3,TRUE)</f>
        <v>2.14.43</v>
      </c>
      <c r="H41" s="26" t="str">
        <f>VLOOKUP(C41,'[1]Entry Details'!$A$5:$J$607,8,TRUE)</f>
        <v>No</v>
      </c>
      <c r="I41" s="19" t="str">
        <f>VLOOKUP(C41,'[1]Entry Details'!$A$5:$J$607,3,TRUE)</f>
        <v>Male</v>
      </c>
    </row>
    <row r="42" spans="1:9" ht="12.75">
      <c r="A42" s="19">
        <v>37</v>
      </c>
      <c r="B42" s="20">
        <f>IF(H42="Yes",COUNT($B$6:B41)+1,"")</f>
      </c>
      <c r="C42" s="21">
        <f>VLOOKUP(A42,'[1]Finishing Times'!$A$7:$C$606,2,TRUE)</f>
        <v>428</v>
      </c>
      <c r="D42" s="22" t="str">
        <f>VLOOKUP(C42,'[1]Entry Details'!$A$5:$J$607,2,TRUE)</f>
        <v>John Byford</v>
      </c>
      <c r="E42" s="23" t="str">
        <f>VLOOKUP(C42,'[1]Entry Details'!$A$5:$J$607,4,TRUE)</f>
        <v>Springfield Striders</v>
      </c>
      <c r="F42" s="24" t="str">
        <f>VLOOKUP(C42,'[1]Entry Details'!$A$5:$J$607,7,TRUE)</f>
        <v>M</v>
      </c>
      <c r="G42" s="25" t="str">
        <f>VLOOKUP(A42,'[1]Finishing Times'!$A$7:$C$606,3,TRUE)</f>
        <v>2.14.56</v>
      </c>
      <c r="H42" s="26" t="str">
        <f>VLOOKUP(C42,'[1]Entry Details'!$A$5:$J$607,8,TRUE)</f>
        <v>No</v>
      </c>
      <c r="I42" s="19" t="str">
        <f>VLOOKUP(C42,'[1]Entry Details'!$A$5:$J$607,3,TRUE)</f>
        <v>Male</v>
      </c>
    </row>
    <row r="43" spans="1:9" ht="12.75">
      <c r="A43" s="19">
        <v>38</v>
      </c>
      <c r="B43" s="20">
        <f>IF(H43="Yes",COUNT($B$6:B42)+1,"")</f>
        <v>29</v>
      </c>
      <c r="C43" s="21">
        <f>VLOOKUP(A43,'[1]Finishing Times'!$A$7:$C$606,2,TRUE)</f>
        <v>16</v>
      </c>
      <c r="D43" s="22" t="str">
        <f>VLOOKUP(C43,'[1]Entry Details'!$A$5:$J$607,2,TRUE)</f>
        <v>Nick Rankin</v>
      </c>
      <c r="E43" s="23" t="str">
        <f>VLOOKUP(C43,'[1]Entry Details'!$A$5:$J$607,4,TRUE)</f>
        <v>Benfleet Running Club</v>
      </c>
      <c r="F43" s="24" t="str">
        <f>VLOOKUP(C43,'[1]Entry Details'!$A$5:$J$607,7,TRUE)</f>
        <v>M50</v>
      </c>
      <c r="G43" s="25" t="str">
        <f>VLOOKUP(A43,'[1]Finishing Times'!$A$7:$C$606,3,TRUE)</f>
        <v>2.15.01</v>
      </c>
      <c r="H43" s="26" t="str">
        <f>VLOOKUP(C43,'[1]Entry Details'!$A$5:$J$607,8,TRUE)</f>
        <v>Yes</v>
      </c>
      <c r="I43" s="19" t="str">
        <f>VLOOKUP(C43,'[1]Entry Details'!$A$5:$J$607,3,TRUE)</f>
        <v>Male</v>
      </c>
    </row>
    <row r="44" spans="1:9" ht="12.75">
      <c r="A44" s="19">
        <v>39</v>
      </c>
      <c r="B44" s="20">
        <f>IF(H44="Yes",COUNT($B$6:B43)+1,"")</f>
      </c>
      <c r="C44" s="21">
        <f>VLOOKUP(A44,'[1]Finishing Times'!$A$7:$C$606,2,TRUE)</f>
        <v>54</v>
      </c>
      <c r="D44" s="22" t="str">
        <f>VLOOKUP(C44,'[1]Entry Details'!$A$5:$J$607,2,TRUE)</f>
        <v>Carlton D'Souza</v>
      </c>
      <c r="E44" s="23" t="str">
        <f>VLOOKUP(C44,'[1]Entry Details'!$A$5:$J$607,4,TRUE)</f>
        <v>East London Runners</v>
      </c>
      <c r="F44" s="24" t="str">
        <f>VLOOKUP(C44,'[1]Entry Details'!$A$5:$J$607,7,TRUE)</f>
        <v>M40</v>
      </c>
      <c r="G44" s="25" t="str">
        <f>VLOOKUP(A44,'[1]Finishing Times'!$A$7:$C$606,3,TRUE)</f>
        <v>2.15.51</v>
      </c>
      <c r="H44" s="26" t="str">
        <f>VLOOKUP(C44,'[1]Entry Details'!$A$5:$J$607,8,TRUE)</f>
        <v>No</v>
      </c>
      <c r="I44" s="19" t="str">
        <f>VLOOKUP(C44,'[1]Entry Details'!$A$5:$J$607,3,TRUE)</f>
        <v>Male</v>
      </c>
    </row>
    <row r="45" spans="1:9" ht="12.75">
      <c r="A45" s="19">
        <v>40</v>
      </c>
      <c r="B45" s="20">
        <f>IF(H45="Yes",COUNT($B$6:B44)+1,"")</f>
      </c>
      <c r="C45" s="21">
        <f>VLOOKUP(A45,'[1]Finishing Times'!$A$7:$C$606,2,TRUE)</f>
        <v>87</v>
      </c>
      <c r="D45" s="22" t="str">
        <f>VLOOKUP(C45,'[1]Entry Details'!$A$5:$J$607,2,TRUE)</f>
        <v>Sion Parry</v>
      </c>
      <c r="E45" s="23" t="str">
        <f>VLOOKUP(C45,'[1]Entry Details'!$A$5:$J$607,4,TRUE)</f>
        <v>Unaffiliated</v>
      </c>
      <c r="F45" s="24" t="str">
        <f>VLOOKUP(C45,'[1]Entry Details'!$A$5:$J$607,7,TRUE)</f>
        <v>M40</v>
      </c>
      <c r="G45" s="25" t="str">
        <f>VLOOKUP(A45,'[1]Finishing Times'!$A$7:$C$606,3,TRUE)</f>
        <v>2.16.36</v>
      </c>
      <c r="H45" s="26" t="str">
        <f>VLOOKUP(C45,'[1]Entry Details'!$A$5:$J$607,8,TRUE)</f>
        <v>No</v>
      </c>
      <c r="I45" s="19" t="str">
        <f>VLOOKUP(C45,'[1]Entry Details'!$A$5:$J$607,3,TRUE)</f>
        <v>Male</v>
      </c>
    </row>
    <row r="46" spans="1:9" ht="12.75">
      <c r="A46" s="19">
        <v>41</v>
      </c>
      <c r="B46" s="20">
        <f>IF(H46="Yes",COUNT($B$6:B45)+1,"")</f>
      </c>
      <c r="C46" s="21">
        <f>VLOOKUP(A46,'[1]Finishing Times'!$A$7:$C$606,2,TRUE)</f>
        <v>165</v>
      </c>
      <c r="D46" s="22" t="str">
        <f>VLOOKUP(C46,'[1]Entry Details'!$A$5:$J$607,2,TRUE)</f>
        <v>Ian Coxall</v>
      </c>
      <c r="E46" s="23" t="str">
        <f>VLOOKUP(C46,'[1]Entry Details'!$A$5:$J$607,4,TRUE)</f>
        <v>Ipswich Jaffa</v>
      </c>
      <c r="F46" s="24" t="str">
        <f>VLOOKUP(C46,'[1]Entry Details'!$A$5:$J$607,7,TRUE)</f>
        <v>M40</v>
      </c>
      <c r="G46" s="25" t="str">
        <f>VLOOKUP(A46,'[1]Finishing Times'!$A$7:$C$606,3,TRUE)</f>
        <v>2.16.54</v>
      </c>
      <c r="H46" s="26" t="str">
        <f>VLOOKUP(C46,'[1]Entry Details'!$A$5:$J$607,8,TRUE)</f>
        <v>No</v>
      </c>
      <c r="I46" s="19" t="str">
        <f>VLOOKUP(C46,'[1]Entry Details'!$A$5:$J$607,3,TRUE)</f>
        <v>Male</v>
      </c>
    </row>
    <row r="47" spans="1:9" ht="12.75">
      <c r="A47" s="19">
        <v>42</v>
      </c>
      <c r="B47" s="20">
        <f>IF(H47="Yes",COUNT($B$6:B46)+1,"")</f>
        <v>30</v>
      </c>
      <c r="C47" s="21">
        <f>VLOOKUP(A47,'[1]Finishing Times'!$A$7:$C$606,2,TRUE)</f>
        <v>257</v>
      </c>
      <c r="D47" s="22" t="str">
        <f>VLOOKUP(C47,'[1]Entry Details'!$A$5:$J$607,2,TRUE)</f>
        <v>Amanda Henry</v>
      </c>
      <c r="E47" s="23" t="str">
        <f>VLOOKUP(C47,'[1]Entry Details'!$A$5:$J$607,4,TRUE)</f>
        <v>Colchester Harriers</v>
      </c>
      <c r="F47" s="24" t="str">
        <f>VLOOKUP(C47,'[1]Entry Details'!$A$5:$J$607,7,TRUE)</f>
        <v>FV35</v>
      </c>
      <c r="G47" s="25" t="str">
        <f>VLOOKUP(A47,'[1]Finishing Times'!$A$7:$C$606,3,TRUE)</f>
        <v>2.17.42</v>
      </c>
      <c r="H47" s="26" t="str">
        <f>VLOOKUP(C47,'[1]Entry Details'!$A$5:$J$607,8,TRUE)</f>
        <v>Yes</v>
      </c>
      <c r="I47" s="19" t="str">
        <f>VLOOKUP(C47,'[1]Entry Details'!$A$5:$J$607,3,TRUE)</f>
        <v>Female</v>
      </c>
    </row>
    <row r="48" spans="1:9" ht="12.75">
      <c r="A48" s="19">
        <v>43</v>
      </c>
      <c r="B48" s="20">
        <f>IF(H48="Yes",COUNT($B$6:B47)+1,"")</f>
      </c>
      <c r="C48" s="21">
        <f>VLOOKUP(A48,'[1]Finishing Times'!$A$7:$C$606,2,TRUE)</f>
        <v>381</v>
      </c>
      <c r="D48" s="22" t="str">
        <f>VLOOKUP(C48,'[1]Entry Details'!$A$5:$J$607,2,TRUE)</f>
        <v>Mark Brooks</v>
      </c>
      <c r="E48" s="23" t="str">
        <f>VLOOKUP(C48,'[1]Entry Details'!$A$5:$J$607,4,TRUE)</f>
        <v>Tri Sports Epping</v>
      </c>
      <c r="F48" s="24" t="str">
        <f>VLOOKUP(C48,'[1]Entry Details'!$A$5:$J$607,7,TRUE)</f>
        <v>M</v>
      </c>
      <c r="G48" s="25" t="str">
        <f>VLOOKUP(A48,'[1]Finishing Times'!$A$7:$C$606,3,TRUE)</f>
        <v>2.18.16</v>
      </c>
      <c r="H48" s="26" t="str">
        <f>VLOOKUP(C48,'[1]Entry Details'!$A$5:$J$607,8,TRUE)</f>
        <v>No</v>
      </c>
      <c r="I48" s="19" t="str">
        <f>VLOOKUP(C48,'[1]Entry Details'!$A$5:$J$607,3,TRUE)</f>
        <v>Male</v>
      </c>
    </row>
    <row r="49" spans="1:9" ht="12.75">
      <c r="A49" s="19">
        <v>44</v>
      </c>
      <c r="B49" s="20">
        <f>IF(H49="Yes",COUNT($B$6:B48)+1,"")</f>
      </c>
      <c r="C49" s="21">
        <f>VLOOKUP(A49,'[1]Finishing Times'!$A$7:$C$606,2,TRUE)</f>
        <v>370</v>
      </c>
      <c r="D49" s="22" t="str">
        <f>VLOOKUP(C49,'[1]Entry Details'!$A$5:$J$607,2,TRUE)</f>
        <v>Theo Mubayi</v>
      </c>
      <c r="E49" s="23" t="str">
        <f>VLOOKUP(C49,'[1]Entry Details'!$A$5:$J$607,4,TRUE)</f>
        <v>Unaffiliated</v>
      </c>
      <c r="F49" s="24" t="str">
        <f>VLOOKUP(C49,'[1]Entry Details'!$A$5:$J$607,7,TRUE)</f>
        <v>M</v>
      </c>
      <c r="G49" s="25" t="str">
        <f>VLOOKUP(A49,'[1]Finishing Times'!$A$7:$C$606,3,TRUE)</f>
        <v>2.18.31</v>
      </c>
      <c r="H49" s="26" t="str">
        <f>VLOOKUP(C49,'[1]Entry Details'!$A$5:$J$607,8,TRUE)</f>
        <v>No</v>
      </c>
      <c r="I49" s="19" t="str">
        <f>VLOOKUP(C49,'[1]Entry Details'!$A$5:$J$607,3,TRUE)</f>
        <v>Male</v>
      </c>
    </row>
    <row r="50" spans="1:9" ht="12.75">
      <c r="A50" s="19">
        <v>45</v>
      </c>
      <c r="B50" s="20">
        <f>IF(H50="Yes",COUNT($B$6:B49)+1,"")</f>
        <v>31</v>
      </c>
      <c r="C50" s="21">
        <f>VLOOKUP(A50,'[1]Finishing Times'!$A$7:$C$606,2,TRUE)</f>
        <v>80</v>
      </c>
      <c r="D50" s="22" t="str">
        <f>VLOOKUP(C50,'[1]Entry Details'!$A$5:$J$607,2,TRUE)</f>
        <v>Arthur Whiston</v>
      </c>
      <c r="E50" s="23" t="str">
        <f>VLOOKUP(C50,'[1]Entry Details'!$A$5:$J$607,4,TRUE)</f>
        <v>Colchester Harriers</v>
      </c>
      <c r="F50" s="24" t="str">
        <f>VLOOKUP(C50,'[1]Entry Details'!$A$5:$J$607,7,TRUE)</f>
        <v>M60</v>
      </c>
      <c r="G50" s="25" t="str">
        <f>VLOOKUP(A50,'[1]Finishing Times'!$A$7:$C$606,3,TRUE)</f>
        <v>2.18.34</v>
      </c>
      <c r="H50" s="26" t="str">
        <f>VLOOKUP(C50,'[1]Entry Details'!$A$5:$J$607,8,TRUE)</f>
        <v>Yes</v>
      </c>
      <c r="I50" s="19" t="str">
        <f>VLOOKUP(C50,'[1]Entry Details'!$A$5:$J$607,3,TRUE)</f>
        <v>Male</v>
      </c>
    </row>
    <row r="51" spans="1:9" ht="12.75">
      <c r="A51" s="19">
        <v>46</v>
      </c>
      <c r="B51" s="20">
        <f>IF(H51="Yes",COUNT($B$6:B50)+1,"")</f>
      </c>
      <c r="C51" s="21">
        <f>VLOOKUP(A51,'[1]Finishing Times'!$A$7:$C$606,2,TRUE)</f>
        <v>384</v>
      </c>
      <c r="D51" s="22" t="str">
        <f>VLOOKUP(C51,'[1]Entry Details'!$A$5:$J$607,2,TRUE)</f>
        <v>Stuart Slavicky</v>
      </c>
      <c r="E51" s="23" t="str">
        <f>VLOOKUP(C51,'[1]Entry Details'!$A$5:$J$607,4,TRUE)</f>
        <v>Herne Hill Harriers</v>
      </c>
      <c r="F51" s="24" t="str">
        <f>VLOOKUP(C51,'[1]Entry Details'!$A$5:$J$607,7,TRUE)</f>
        <v>M</v>
      </c>
      <c r="G51" s="25" t="str">
        <f>VLOOKUP(A51,'[1]Finishing Times'!$A$7:$C$606,3,TRUE)</f>
        <v>2.18.35</v>
      </c>
      <c r="H51" s="26" t="str">
        <f>VLOOKUP(C51,'[1]Entry Details'!$A$5:$J$607,8,TRUE)</f>
        <v>No</v>
      </c>
      <c r="I51" s="19" t="str">
        <f>VLOOKUP(C51,'[1]Entry Details'!$A$5:$J$607,3,TRUE)</f>
        <v>Male</v>
      </c>
    </row>
    <row r="52" spans="1:9" ht="12.75">
      <c r="A52" s="19">
        <v>47</v>
      </c>
      <c r="B52" s="20">
        <f>IF(H52="Yes",COUNT($B$6:B51)+1,"")</f>
        <v>32</v>
      </c>
      <c r="C52" s="21">
        <f>VLOOKUP(A52,'[1]Finishing Times'!$A$7:$C$606,2,TRUE)</f>
        <v>344</v>
      </c>
      <c r="D52" s="22" t="str">
        <f>VLOOKUP(C52,'[1]Entry Details'!$A$5:$J$607,2,TRUE)</f>
        <v>Simon Wilson</v>
      </c>
      <c r="E52" s="23" t="str">
        <f>VLOOKUP(C52,'[1]Entry Details'!$A$5:$J$607,4,TRUE)</f>
        <v>Southend AC</v>
      </c>
      <c r="F52" s="24" t="str">
        <f>VLOOKUP(C52,'[1]Entry Details'!$A$5:$J$607,7,TRUE)</f>
        <v>M</v>
      </c>
      <c r="G52" s="25" t="str">
        <f>VLOOKUP(A52,'[1]Finishing Times'!$A$7:$C$606,3,TRUE)</f>
        <v>2.18.40</v>
      </c>
      <c r="H52" s="26" t="str">
        <f>VLOOKUP(C52,'[1]Entry Details'!$A$5:$J$607,8,TRUE)</f>
        <v>Yes</v>
      </c>
      <c r="I52" s="19" t="str">
        <f>VLOOKUP(C52,'[1]Entry Details'!$A$5:$J$607,3,TRUE)</f>
        <v>Male</v>
      </c>
    </row>
    <row r="53" spans="1:9" ht="12.75">
      <c r="A53" s="19">
        <v>48</v>
      </c>
      <c r="B53" s="20">
        <f>IF(H53="Yes",COUNT($B$6:B52)+1,"")</f>
        <v>33</v>
      </c>
      <c r="C53" s="21">
        <f>VLOOKUP(A53,'[1]Finishing Times'!$A$7:$C$606,2,TRUE)</f>
        <v>72</v>
      </c>
      <c r="D53" s="22" t="str">
        <f>VLOOKUP(C53,'[1]Entry Details'!$A$5:$J$607,2,TRUE)</f>
        <v>Christopher Snowden</v>
      </c>
      <c r="E53" s="23" t="str">
        <f>VLOOKUP(C53,'[1]Entry Details'!$A$5:$J$607,4,TRUE)</f>
        <v>Springfield Striders</v>
      </c>
      <c r="F53" s="24" t="str">
        <f>VLOOKUP(C53,'[1]Entry Details'!$A$5:$J$607,7,TRUE)</f>
        <v>M</v>
      </c>
      <c r="G53" s="25" t="str">
        <f>VLOOKUP(A53,'[1]Finishing Times'!$A$7:$C$606,3,TRUE)</f>
        <v>2.18.50</v>
      </c>
      <c r="H53" s="26" t="str">
        <f>VLOOKUP(C53,'[1]Entry Details'!$A$5:$J$607,8,TRUE)</f>
        <v>Yes</v>
      </c>
      <c r="I53" s="19" t="str">
        <f>VLOOKUP(C53,'[1]Entry Details'!$A$5:$J$607,3,TRUE)</f>
        <v>Male</v>
      </c>
    </row>
    <row r="54" spans="1:9" ht="12.75">
      <c r="A54" s="19">
        <v>49</v>
      </c>
      <c r="B54" s="20">
        <f>IF(H54="Yes",COUNT($B$6:B53)+1,"")</f>
        <v>34</v>
      </c>
      <c r="C54" s="21">
        <f>VLOOKUP(A54,'[1]Finishing Times'!$A$7:$C$606,2,TRUE)</f>
        <v>178</v>
      </c>
      <c r="D54" s="22" t="str">
        <f>VLOOKUP(C54,'[1]Entry Details'!$A$5:$J$607,2,TRUE)</f>
        <v>Leo Cole</v>
      </c>
      <c r="E54" s="23" t="str">
        <f>VLOOKUP(C54,'[1]Entry Details'!$A$5:$J$607,4,TRUE)</f>
        <v>Witham Running Club</v>
      </c>
      <c r="F54" s="24" t="str">
        <f>VLOOKUP(C54,'[1]Entry Details'!$A$5:$J$607,7,TRUE)</f>
        <v>M40</v>
      </c>
      <c r="G54" s="25" t="str">
        <f>VLOOKUP(A54,'[1]Finishing Times'!$A$7:$C$606,3,TRUE)</f>
        <v>2.19.07</v>
      </c>
      <c r="H54" s="26" t="str">
        <f>VLOOKUP(C54,'[1]Entry Details'!$A$5:$J$607,8,TRUE)</f>
        <v>Yes</v>
      </c>
      <c r="I54" s="19" t="str">
        <f>VLOOKUP(C54,'[1]Entry Details'!$A$5:$J$607,3,TRUE)</f>
        <v>Male</v>
      </c>
    </row>
    <row r="55" spans="1:9" ht="12.75">
      <c r="A55" s="19">
        <v>50</v>
      </c>
      <c r="B55" s="20">
        <f>IF(H55="Yes",COUNT($B$6:B54)+1,"")</f>
        <v>35</v>
      </c>
      <c r="C55" s="21">
        <f>VLOOKUP(A55,'[1]Finishing Times'!$A$7:$C$606,2,TRUE)</f>
        <v>308</v>
      </c>
      <c r="D55" s="22" t="str">
        <f>VLOOKUP(C55,'[1]Entry Details'!$A$5:$J$607,2,TRUE)</f>
        <v>Chris Warren</v>
      </c>
      <c r="E55" s="23" t="str">
        <f>VLOOKUP(C55,'[1]Entry Details'!$A$5:$J$607,4,TRUE)</f>
        <v>Great Bentley RC</v>
      </c>
      <c r="F55" s="24" t="str">
        <f>VLOOKUP(C55,'[1]Entry Details'!$A$5:$J$607,7,TRUE)</f>
        <v>M40</v>
      </c>
      <c r="G55" s="25" t="str">
        <f>VLOOKUP(A55,'[1]Finishing Times'!$A$7:$C$606,3,TRUE)</f>
        <v>2.19.27</v>
      </c>
      <c r="H55" s="26" t="str">
        <f>VLOOKUP(C55,'[1]Entry Details'!$A$5:$J$607,8,TRUE)</f>
        <v>Yes</v>
      </c>
      <c r="I55" s="19" t="str">
        <f>VLOOKUP(C55,'[1]Entry Details'!$A$5:$J$607,3,TRUE)</f>
        <v>Male</v>
      </c>
    </row>
    <row r="56" spans="1:9" ht="12.75">
      <c r="A56" s="19">
        <v>51</v>
      </c>
      <c r="B56" s="20">
        <f>IF(H56="Yes",COUNT($B$6:B55)+1,"")</f>
        <v>36</v>
      </c>
      <c r="C56" s="21">
        <f>VLOOKUP(A56,'[1]Finishing Times'!$A$7:$C$606,2,TRUE)</f>
        <v>256</v>
      </c>
      <c r="D56" s="22" t="str">
        <f>VLOOKUP(C56,'[1]Entry Details'!$A$5:$J$607,2,TRUE)</f>
        <v>David Wright</v>
      </c>
      <c r="E56" s="23" t="str">
        <f>VLOOKUP(C56,'[1]Entry Details'!$A$5:$J$607,4,TRUE)</f>
        <v>Colchester Harriers</v>
      </c>
      <c r="F56" s="24" t="str">
        <f>VLOOKUP(C56,'[1]Entry Details'!$A$5:$J$607,7,TRUE)</f>
        <v>M50</v>
      </c>
      <c r="G56" s="25" t="str">
        <f>VLOOKUP(A56,'[1]Finishing Times'!$A$7:$C$606,3,TRUE)</f>
        <v>2.19.42</v>
      </c>
      <c r="H56" s="26" t="str">
        <f>VLOOKUP(C56,'[1]Entry Details'!$A$5:$J$607,8,TRUE)</f>
        <v>Yes</v>
      </c>
      <c r="I56" s="19" t="str">
        <f>VLOOKUP(C56,'[1]Entry Details'!$A$5:$J$607,3,TRUE)</f>
        <v>Male</v>
      </c>
    </row>
    <row r="57" spans="1:9" ht="12.75">
      <c r="A57" s="19">
        <v>52</v>
      </c>
      <c r="B57" s="20">
        <f>IF(H57="Yes",COUNT($B$6:B56)+1,"")</f>
        <v>37</v>
      </c>
      <c r="C57" s="21">
        <f>VLOOKUP(A57,'[1]Finishing Times'!$A$7:$C$606,2,TRUE)</f>
        <v>191</v>
      </c>
      <c r="D57" s="22" t="str">
        <f>VLOOKUP(C57,'[1]Entry Details'!$A$5:$J$607,2,TRUE)</f>
        <v>Nikki Brockbank</v>
      </c>
      <c r="E57" s="23" t="str">
        <f>VLOOKUP(C57,'[1]Entry Details'!$A$5:$J$607,4,TRUE)</f>
        <v>Springfield Striders</v>
      </c>
      <c r="F57" s="24" t="str">
        <f>VLOOKUP(C57,'[1]Entry Details'!$A$5:$J$607,7,TRUE)</f>
        <v>F</v>
      </c>
      <c r="G57" s="25" t="str">
        <f>VLOOKUP(A57,'[1]Finishing Times'!$A$7:$C$606,3,TRUE)</f>
        <v>2.20.02</v>
      </c>
      <c r="H57" s="26" t="str">
        <f>VLOOKUP(C57,'[1]Entry Details'!$A$5:$J$607,8,TRUE)</f>
        <v>Yes</v>
      </c>
      <c r="I57" s="19" t="str">
        <f>VLOOKUP(C57,'[1]Entry Details'!$A$5:$J$607,3,TRUE)</f>
        <v>Female</v>
      </c>
    </row>
    <row r="58" spans="1:9" ht="12.75">
      <c r="A58" s="19">
        <v>53</v>
      </c>
      <c r="B58" s="20">
        <f>IF(H58="Yes",COUNT($B$6:B57)+1,"")</f>
        <v>38</v>
      </c>
      <c r="C58" s="21">
        <f>VLOOKUP(A58,'[1]Finishing Times'!$A$7:$C$606,2,TRUE)</f>
        <v>204</v>
      </c>
      <c r="D58" s="22" t="str">
        <f>VLOOKUP(C58,'[1]Entry Details'!$A$5:$J$607,2,TRUE)</f>
        <v>Nigel Swinburne</v>
      </c>
      <c r="E58" s="23" t="str">
        <f>VLOOKUP(C58,'[1]Entry Details'!$A$5:$J$607,4,TRUE)</f>
        <v>Dagenham 88 Runners</v>
      </c>
      <c r="F58" s="24" t="str">
        <f>VLOOKUP(C58,'[1]Entry Details'!$A$5:$J$607,7,TRUE)</f>
        <v>M</v>
      </c>
      <c r="G58" s="25" t="str">
        <f>VLOOKUP(A58,'[1]Finishing Times'!$A$7:$C$606,3,TRUE)</f>
        <v>2.20.07</v>
      </c>
      <c r="H58" s="26" t="str">
        <f>VLOOKUP(C58,'[1]Entry Details'!$A$5:$J$607,8,TRUE)</f>
        <v>Yes</v>
      </c>
      <c r="I58" s="19" t="str">
        <f>VLOOKUP(C58,'[1]Entry Details'!$A$5:$J$607,3,TRUE)</f>
        <v>Male</v>
      </c>
    </row>
    <row r="59" spans="1:9" ht="12.75">
      <c r="A59" s="19">
        <v>54</v>
      </c>
      <c r="B59" s="20">
        <f>IF(H59="Yes",COUNT($B$6:B58)+1,"")</f>
      </c>
      <c r="C59" s="21">
        <f>VLOOKUP(A59,'[1]Finishing Times'!$A$7:$C$606,2,TRUE)</f>
        <v>434</v>
      </c>
      <c r="D59" s="22" t="str">
        <f>VLOOKUP(C59,'[1]Entry Details'!$A$5:$J$607,2,TRUE)</f>
        <v>Kevin Challis</v>
      </c>
      <c r="E59" s="23" t="str">
        <f>VLOOKUP(C59,'[1]Entry Details'!$A$5:$J$607,4,TRUE)</f>
        <v>Benfleet Running Club</v>
      </c>
      <c r="F59" s="24" t="str">
        <f>VLOOKUP(C59,'[1]Entry Details'!$A$5:$J$607,7,TRUE)</f>
        <v>M40</v>
      </c>
      <c r="G59" s="25" t="str">
        <f>VLOOKUP(A59,'[1]Finishing Times'!$A$7:$C$606,3,TRUE)</f>
        <v>2.20.16</v>
      </c>
      <c r="H59" s="26" t="str">
        <f>VLOOKUP(C59,'[1]Entry Details'!$A$5:$J$607,8,TRUE)</f>
        <v>No</v>
      </c>
      <c r="I59" s="19" t="str">
        <f>VLOOKUP(C59,'[1]Entry Details'!$A$5:$J$607,3,TRUE)</f>
        <v>Male</v>
      </c>
    </row>
    <row r="60" spans="1:9" ht="12.75">
      <c r="A60" s="19">
        <v>55</v>
      </c>
      <c r="B60" s="20">
        <f>IF(H60="Yes",COUNT($B$6:B59)+1,"")</f>
      </c>
      <c r="C60" s="21">
        <f>VLOOKUP(A60,'[1]Finishing Times'!$A$7:$C$606,2,TRUE)</f>
        <v>449</v>
      </c>
      <c r="D60" s="22" t="str">
        <f>VLOOKUP(C60,'[1]Entry Details'!$A$5:$J$607,2,TRUE)</f>
        <v>Marie Shirley</v>
      </c>
      <c r="E60" s="23" t="str">
        <f>VLOOKUP(C60,'[1]Entry Details'!$A$5:$J$607,4,TRUE)</f>
        <v>Colchester Harriers</v>
      </c>
      <c r="F60" s="24" t="str">
        <f>VLOOKUP(C60,'[1]Entry Details'!$A$5:$J$607,7,TRUE)</f>
        <v>F</v>
      </c>
      <c r="G60" s="25" t="str">
        <f>VLOOKUP(A60,'[1]Finishing Times'!$A$7:$C$606,3,TRUE)</f>
        <v>2.20.17</v>
      </c>
      <c r="H60" s="26" t="str">
        <f>VLOOKUP(C60,'[1]Entry Details'!$A$5:$J$607,8,TRUE)</f>
        <v>No</v>
      </c>
      <c r="I60" s="19" t="str">
        <f>VLOOKUP(C60,'[1]Entry Details'!$A$5:$J$607,3,TRUE)</f>
        <v>Female</v>
      </c>
    </row>
    <row r="61" spans="1:9" ht="12.75">
      <c r="A61" s="19">
        <v>56</v>
      </c>
      <c r="B61" s="20">
        <f>IF(H61="Yes",COUNT($B$6:B60)+1,"")</f>
        <v>39</v>
      </c>
      <c r="C61" s="21">
        <f>VLOOKUP(A61,'[1]Finishing Times'!$A$7:$C$606,2,TRUE)</f>
        <v>116</v>
      </c>
      <c r="D61" s="22" t="str">
        <f>VLOOKUP(C61,'[1]Entry Details'!$A$5:$J$607,2,TRUE)</f>
        <v>Chris Manby</v>
      </c>
      <c r="E61" s="23" t="str">
        <f>VLOOKUP(C61,'[1]Entry Details'!$A$5:$J$607,4,TRUE)</f>
        <v>Colchester Harriers</v>
      </c>
      <c r="F61" s="24" t="str">
        <f>VLOOKUP(C61,'[1]Entry Details'!$A$5:$J$607,7,TRUE)</f>
        <v>M</v>
      </c>
      <c r="G61" s="25" t="str">
        <f>VLOOKUP(A61,'[1]Finishing Times'!$A$7:$C$606,3,TRUE)</f>
        <v>2.20.38</v>
      </c>
      <c r="H61" s="26" t="str">
        <f>VLOOKUP(C61,'[1]Entry Details'!$A$5:$J$607,8,TRUE)</f>
        <v>Yes</v>
      </c>
      <c r="I61" s="19" t="str">
        <f>VLOOKUP(C61,'[1]Entry Details'!$A$5:$J$607,3,TRUE)</f>
        <v>Male</v>
      </c>
    </row>
    <row r="62" spans="1:9" ht="12.75">
      <c r="A62" s="19">
        <v>57</v>
      </c>
      <c r="B62" s="20">
        <f>IF(H62="Yes",COUNT($B$6:B61)+1,"")</f>
        <v>40</v>
      </c>
      <c r="C62" s="21">
        <f>VLOOKUP(A62,'[1]Finishing Times'!$A$7:$C$606,2,TRUE)</f>
        <v>168</v>
      </c>
      <c r="D62" s="22" t="str">
        <f>VLOOKUP(C62,'[1]Entry Details'!$A$5:$J$607,2,TRUE)</f>
        <v>Richard Flutter</v>
      </c>
      <c r="E62" s="23" t="str">
        <f>VLOOKUP(C62,'[1]Entry Details'!$A$5:$J$607,4,TRUE)</f>
        <v>Harwich Runners</v>
      </c>
      <c r="F62" s="24" t="str">
        <f>VLOOKUP(C62,'[1]Entry Details'!$A$5:$J$607,7,TRUE)</f>
        <v>M40</v>
      </c>
      <c r="G62" s="25" t="str">
        <f>VLOOKUP(A62,'[1]Finishing Times'!$A$7:$C$606,3,TRUE)</f>
        <v>2.21.06</v>
      </c>
      <c r="H62" s="26" t="str">
        <f>VLOOKUP(C62,'[1]Entry Details'!$A$5:$J$607,8,TRUE)</f>
        <v>Yes</v>
      </c>
      <c r="I62" s="19" t="str">
        <f>VLOOKUP(C62,'[1]Entry Details'!$A$5:$J$607,3,TRUE)</f>
        <v>Male</v>
      </c>
    </row>
    <row r="63" spans="1:9" ht="12.75">
      <c r="A63" s="19">
        <v>58</v>
      </c>
      <c r="B63" s="20">
        <f>IF(H63="Yes",COUNT($B$6:B62)+1,"")</f>
        <v>41</v>
      </c>
      <c r="C63" s="21">
        <f>VLOOKUP(A63,'[1]Finishing Times'!$A$7:$C$606,2,TRUE)</f>
        <v>79</v>
      </c>
      <c r="D63" s="22" t="str">
        <f>VLOOKUP(C63,'[1]Entry Details'!$A$5:$J$607,2,TRUE)</f>
        <v>Charlie Keitch</v>
      </c>
      <c r="E63" s="23" t="str">
        <f>VLOOKUP(C63,'[1]Entry Details'!$A$5:$J$607,4,TRUE)</f>
        <v>Great Bentley RC</v>
      </c>
      <c r="F63" s="24" t="str">
        <f>VLOOKUP(C63,'[1]Entry Details'!$A$5:$J$607,7,TRUE)</f>
        <v>M</v>
      </c>
      <c r="G63" s="25" t="str">
        <f>VLOOKUP(A63,'[1]Finishing Times'!$A$7:$C$606,3,TRUE)</f>
        <v>2.21.16</v>
      </c>
      <c r="H63" s="26" t="str">
        <f>VLOOKUP(C63,'[1]Entry Details'!$A$5:$J$607,8,TRUE)</f>
        <v>Yes</v>
      </c>
      <c r="I63" s="19" t="str">
        <f>VLOOKUP(C63,'[1]Entry Details'!$A$5:$J$607,3,TRUE)</f>
        <v>Male</v>
      </c>
    </row>
    <row r="64" spans="1:9" ht="12.75">
      <c r="A64" s="19">
        <v>59</v>
      </c>
      <c r="B64" s="20">
        <f>IF(H64="Yes",COUNT($B$6:B63)+1,"")</f>
        <v>42</v>
      </c>
      <c r="C64" s="21">
        <f>VLOOKUP(A64,'[1]Finishing Times'!$A$7:$C$606,2,TRUE)</f>
        <v>118</v>
      </c>
      <c r="D64" s="22" t="str">
        <f>VLOOKUP(C64,'[1]Entry Details'!$A$5:$J$607,2,TRUE)</f>
        <v>Steven Hickey</v>
      </c>
      <c r="E64" s="23" t="str">
        <f>VLOOKUP(C64,'[1]Entry Details'!$A$5:$J$607,4,TRUE)</f>
        <v>Benfleet Running Club</v>
      </c>
      <c r="F64" s="24" t="str">
        <f>VLOOKUP(C64,'[1]Entry Details'!$A$5:$J$607,7,TRUE)</f>
        <v>M</v>
      </c>
      <c r="G64" s="25" t="str">
        <f>VLOOKUP(A64,'[1]Finishing Times'!$A$7:$C$606,3,TRUE)</f>
        <v>2.21.24</v>
      </c>
      <c r="H64" s="26" t="str">
        <f>VLOOKUP(C64,'[1]Entry Details'!$A$5:$J$607,8,TRUE)</f>
        <v>Yes</v>
      </c>
      <c r="I64" s="19" t="str">
        <f>VLOOKUP(C64,'[1]Entry Details'!$A$5:$J$607,3,TRUE)</f>
        <v>Male</v>
      </c>
    </row>
    <row r="65" spans="1:9" ht="12.75">
      <c r="A65" s="19">
        <v>60</v>
      </c>
      <c r="B65" s="20">
        <f>IF(H65="Yes",COUNT($B$6:B64)+1,"")</f>
        <v>43</v>
      </c>
      <c r="C65" s="21">
        <f>VLOOKUP(A65,'[1]Finishing Times'!$A$7:$C$606,2,TRUE)</f>
        <v>133</v>
      </c>
      <c r="D65" s="22" t="str">
        <f>VLOOKUP(C65,'[1]Entry Details'!$A$5:$J$607,2,TRUE)</f>
        <v>Adam Matthews</v>
      </c>
      <c r="E65" s="23" t="str">
        <f>VLOOKUP(C65,'[1]Entry Details'!$A$5:$J$607,4,TRUE)</f>
        <v>Benfleet Running Club</v>
      </c>
      <c r="F65" s="24" t="str">
        <f>VLOOKUP(C65,'[1]Entry Details'!$A$5:$J$607,7,TRUE)</f>
        <v>M</v>
      </c>
      <c r="G65" s="25" t="str">
        <f>VLOOKUP(A65,'[1]Finishing Times'!$A$7:$C$606,3,TRUE)</f>
        <v>2.21.39</v>
      </c>
      <c r="H65" s="26" t="str">
        <f>VLOOKUP(C65,'[1]Entry Details'!$A$5:$J$607,8,TRUE)</f>
        <v>Yes</v>
      </c>
      <c r="I65" s="19" t="str">
        <f>VLOOKUP(C65,'[1]Entry Details'!$A$5:$J$607,3,TRUE)</f>
        <v>Male</v>
      </c>
    </row>
    <row r="66" spans="1:9" ht="12.75">
      <c r="A66" s="19">
        <v>61</v>
      </c>
      <c r="B66" s="20">
        <f>IF(H66="Yes",COUNT($B$6:B65)+1,"")</f>
        <v>44</v>
      </c>
      <c r="C66" s="21">
        <f>VLOOKUP(A66,'[1]Finishing Times'!$A$7:$C$606,2,TRUE)</f>
        <v>398</v>
      </c>
      <c r="D66" s="22" t="str">
        <f>VLOOKUP(C66,'[1]Entry Details'!$A$5:$J$607,2,TRUE)</f>
        <v>Stephen Line</v>
      </c>
      <c r="E66" s="23" t="str">
        <f>VLOOKUP(C66,'[1]Entry Details'!$A$5:$J$607,4,TRUE)</f>
        <v>Benfleet Running Club</v>
      </c>
      <c r="F66" s="24" t="str">
        <f>VLOOKUP(C66,'[1]Entry Details'!$A$5:$J$607,7,TRUE)</f>
        <v>M40</v>
      </c>
      <c r="G66" s="25" t="str">
        <f>VLOOKUP(A66,'[1]Finishing Times'!$A$7:$C$606,3,TRUE)</f>
        <v>2.21.58</v>
      </c>
      <c r="H66" s="26" t="str">
        <f>VLOOKUP(C66,'[1]Entry Details'!$A$5:$J$607,8,TRUE)</f>
        <v>Yes</v>
      </c>
      <c r="I66" s="19" t="str">
        <f>VLOOKUP(C66,'[1]Entry Details'!$A$5:$J$607,3,TRUE)</f>
        <v>Male</v>
      </c>
    </row>
    <row r="67" spans="1:9" ht="12.75">
      <c r="A67" s="19">
        <v>62</v>
      </c>
      <c r="B67" s="20">
        <f>IF(H67="Yes",COUNT($B$6:B66)+1,"")</f>
      </c>
      <c r="C67" s="21">
        <f>VLOOKUP(A67,'[1]Finishing Times'!$A$7:$C$606,2,TRUE)</f>
        <v>31</v>
      </c>
      <c r="D67" s="22" t="str">
        <f>VLOOKUP(C67,'[1]Entry Details'!$A$5:$J$607,2,TRUE)</f>
        <v>Nigel Sheppard</v>
      </c>
      <c r="E67" s="23" t="str">
        <f>VLOOKUP(C67,'[1]Entry Details'!$A$5:$J$607,4,TRUE)</f>
        <v>David Lloyd Redway Runners</v>
      </c>
      <c r="F67" s="24" t="str">
        <f>VLOOKUP(C67,'[1]Entry Details'!$A$5:$J$607,7,TRUE)</f>
        <v>M50</v>
      </c>
      <c r="G67" s="25" t="str">
        <f>VLOOKUP(A67,'[1]Finishing Times'!$A$7:$C$606,3,TRUE)</f>
        <v>2.22.02</v>
      </c>
      <c r="H67" s="26" t="str">
        <f>VLOOKUP(C67,'[1]Entry Details'!$A$5:$J$607,8,TRUE)</f>
        <v>No</v>
      </c>
      <c r="I67" s="19" t="str">
        <f>VLOOKUP(C67,'[1]Entry Details'!$A$5:$J$607,3,TRUE)</f>
        <v>Male</v>
      </c>
    </row>
    <row r="68" spans="1:9" ht="12.75">
      <c r="A68" s="19">
        <v>63</v>
      </c>
      <c r="B68" s="20">
        <f>IF(H68="Yes",COUNT($B$6:B67)+1,"")</f>
        <v>45</v>
      </c>
      <c r="C68" s="21">
        <f>VLOOKUP(A68,'[1]Finishing Times'!$A$7:$C$606,2,TRUE)</f>
        <v>184</v>
      </c>
      <c r="D68" s="22" t="str">
        <f>VLOOKUP(C68,'[1]Entry Details'!$A$5:$J$607,2,TRUE)</f>
        <v>Nicholas Knight</v>
      </c>
      <c r="E68" s="23" t="str">
        <f>VLOOKUP(C68,'[1]Entry Details'!$A$5:$J$607,4,TRUE)</f>
        <v>Thrift Green Trotters</v>
      </c>
      <c r="F68" s="24" t="str">
        <f>VLOOKUP(C68,'[1]Entry Details'!$A$5:$J$607,7,TRUE)</f>
        <v>M</v>
      </c>
      <c r="G68" s="25" t="str">
        <f>VLOOKUP(A68,'[1]Finishing Times'!$A$7:$C$606,3,TRUE)</f>
        <v>2.22.15</v>
      </c>
      <c r="H68" s="26" t="str">
        <f>VLOOKUP(C68,'[1]Entry Details'!$A$5:$J$607,8,TRUE)</f>
        <v>Yes</v>
      </c>
      <c r="I68" s="19" t="str">
        <f>VLOOKUP(C68,'[1]Entry Details'!$A$5:$J$607,3,TRUE)</f>
        <v>Male</v>
      </c>
    </row>
    <row r="69" spans="1:9" ht="12.75">
      <c r="A69" s="19">
        <v>64</v>
      </c>
      <c r="B69" s="20">
        <f>IF(H69="Yes",COUNT($B$6:B68)+1,"")</f>
        <v>46</v>
      </c>
      <c r="C69" s="21">
        <f>VLOOKUP(A69,'[1]Finishing Times'!$A$7:$C$606,2,TRUE)</f>
        <v>59</v>
      </c>
      <c r="D69" s="22" t="str">
        <f>VLOOKUP(C69,'[1]Entry Details'!$A$5:$J$607,2,TRUE)</f>
        <v>James Campion</v>
      </c>
      <c r="E69" s="23" t="str">
        <f>VLOOKUP(C69,'[1]Entry Details'!$A$5:$J$607,4,TRUE)</f>
        <v>Southend AC</v>
      </c>
      <c r="F69" s="24" t="str">
        <f>VLOOKUP(C69,'[1]Entry Details'!$A$5:$J$607,7,TRUE)</f>
        <v>M40</v>
      </c>
      <c r="G69" s="25" t="str">
        <f>VLOOKUP(A69,'[1]Finishing Times'!$A$7:$C$606,3,TRUE)</f>
        <v>2.22.30</v>
      </c>
      <c r="H69" s="26" t="str">
        <f>VLOOKUP(C69,'[1]Entry Details'!$A$5:$J$607,8,TRUE)</f>
        <v>Yes</v>
      </c>
      <c r="I69" s="19" t="str">
        <f>VLOOKUP(C69,'[1]Entry Details'!$A$5:$J$607,3,TRUE)</f>
        <v>Male</v>
      </c>
    </row>
    <row r="70" spans="1:9" ht="12.75">
      <c r="A70" s="19">
        <v>65</v>
      </c>
      <c r="B70" s="20">
        <f>IF(H70="Yes",COUNT($B$6:B69)+1,"")</f>
      </c>
      <c r="C70" s="21">
        <f>VLOOKUP(A70,'[1]Finishing Times'!$A$7:$C$606,2,TRUE)</f>
        <v>249</v>
      </c>
      <c r="D70" s="22" t="str">
        <f>VLOOKUP(C70,'[1]Entry Details'!$A$5:$J$607,2,TRUE)</f>
        <v>James Burns</v>
      </c>
      <c r="E70" s="23" t="str">
        <f>VLOOKUP(C70,'[1]Entry Details'!$A$5:$J$607,4,TRUE)</f>
        <v>Leigh On Sea Striders</v>
      </c>
      <c r="F70" s="24" t="str">
        <f>VLOOKUP(C70,'[1]Entry Details'!$A$5:$J$607,7,TRUE)</f>
        <v>M40</v>
      </c>
      <c r="G70" s="25" t="str">
        <f>VLOOKUP(A70,'[1]Finishing Times'!$A$7:$C$606,3,TRUE)</f>
        <v>2.22.49</v>
      </c>
      <c r="H70" s="26" t="str">
        <f>VLOOKUP(C70,'[1]Entry Details'!$A$5:$J$607,8,TRUE)</f>
        <v>No</v>
      </c>
      <c r="I70" s="19" t="str">
        <f>VLOOKUP(C70,'[1]Entry Details'!$A$5:$J$607,3,TRUE)</f>
        <v>Male</v>
      </c>
    </row>
    <row r="71" spans="1:9" ht="12.75">
      <c r="A71" s="19">
        <v>66</v>
      </c>
      <c r="B71" s="20">
        <f>IF(H71="Yes",COUNT($B$6:B70)+1,"")</f>
        <v>47</v>
      </c>
      <c r="C71" s="21">
        <f>VLOOKUP(A71,'[1]Finishing Times'!$A$7:$C$606,2,TRUE)</f>
        <v>129</v>
      </c>
      <c r="D71" s="22" t="str">
        <f>VLOOKUP(C71,'[1]Entry Details'!$A$5:$J$607,2,TRUE)</f>
        <v>Paul Holloway</v>
      </c>
      <c r="E71" s="23" t="str">
        <f>VLOOKUP(C71,'[1]Entry Details'!$A$5:$J$607,4,TRUE)</f>
        <v>Ilford AC</v>
      </c>
      <c r="F71" s="24" t="str">
        <f>VLOOKUP(C71,'[1]Entry Details'!$A$5:$J$607,7,TRUE)</f>
        <v>M40</v>
      </c>
      <c r="G71" s="25" t="str">
        <f>VLOOKUP(A71,'[1]Finishing Times'!$A$7:$C$606,3,TRUE)</f>
        <v>2.22.50</v>
      </c>
      <c r="H71" s="26" t="str">
        <f>VLOOKUP(C71,'[1]Entry Details'!$A$5:$J$607,8,TRUE)</f>
        <v>Yes</v>
      </c>
      <c r="I71" s="19" t="str">
        <f>VLOOKUP(C71,'[1]Entry Details'!$A$5:$J$607,3,TRUE)</f>
        <v>Male</v>
      </c>
    </row>
    <row r="72" spans="1:9" ht="12.75">
      <c r="A72" s="19">
        <v>67</v>
      </c>
      <c r="B72" s="20">
        <f>IF(H72="Yes",COUNT($B$6:B71)+1,"")</f>
        <v>48</v>
      </c>
      <c r="C72" s="21">
        <f>VLOOKUP(A72,'[1]Finishing Times'!$A$7:$C$606,2,TRUE)</f>
        <v>219</v>
      </c>
      <c r="D72" s="22" t="str">
        <f>VLOOKUP(C72,'[1]Entry Details'!$A$5:$J$607,2,TRUE)</f>
        <v>Jason Syrett</v>
      </c>
      <c r="E72" s="23" t="str">
        <f>VLOOKUP(C72,'[1]Entry Details'!$A$5:$J$607,4,TRUE)</f>
        <v>Thurrock Harriers</v>
      </c>
      <c r="F72" s="24" t="str">
        <f>VLOOKUP(C72,'[1]Entry Details'!$A$5:$J$607,7,TRUE)</f>
        <v>M40</v>
      </c>
      <c r="G72" s="25" t="str">
        <f>VLOOKUP(A72,'[1]Finishing Times'!$A$7:$C$606,3,TRUE)</f>
        <v>2.22.51</v>
      </c>
      <c r="H72" s="26" t="str">
        <f>VLOOKUP(C72,'[1]Entry Details'!$A$5:$J$607,8,TRUE)</f>
        <v>Yes</v>
      </c>
      <c r="I72" s="19" t="str">
        <f>VLOOKUP(C72,'[1]Entry Details'!$A$5:$J$607,3,TRUE)</f>
        <v>Male</v>
      </c>
    </row>
    <row r="73" spans="1:9" ht="12.75">
      <c r="A73" s="19">
        <v>68</v>
      </c>
      <c r="B73" s="20">
        <f>IF(H73="Yes",COUNT($B$6:B72)+1,"")</f>
        <v>49</v>
      </c>
      <c r="C73" s="21">
        <f>VLOOKUP(A73,'[1]Finishing Times'!$A$7:$C$606,2,TRUE)</f>
        <v>10</v>
      </c>
      <c r="D73" s="22" t="str">
        <f>VLOOKUP(C73,'[1]Entry Details'!$A$5:$J$607,2,TRUE)</f>
        <v>Andre Beasant</v>
      </c>
      <c r="E73" s="23" t="str">
        <f>VLOOKUP(C73,'[1]Entry Details'!$A$5:$J$607,4,TRUE)</f>
        <v>Harwich Runners</v>
      </c>
      <c r="F73" s="24" t="str">
        <f>VLOOKUP(C73,'[1]Entry Details'!$A$5:$J$607,7,TRUE)</f>
        <v>M40</v>
      </c>
      <c r="G73" s="25" t="str">
        <f>VLOOKUP(A73,'[1]Finishing Times'!$A$7:$C$606,3,TRUE)</f>
        <v>2.23.21</v>
      </c>
      <c r="H73" s="26" t="str">
        <f>VLOOKUP(C73,'[1]Entry Details'!$A$5:$J$607,8,TRUE)</f>
        <v>Yes</v>
      </c>
      <c r="I73" s="19" t="str">
        <f>VLOOKUP(C73,'[1]Entry Details'!$A$5:$J$607,3,TRUE)</f>
        <v>Male</v>
      </c>
    </row>
    <row r="74" spans="1:9" ht="12.75">
      <c r="A74" s="19">
        <v>69</v>
      </c>
      <c r="B74" s="20">
        <f>IF(H74="Yes",COUNT($B$6:B73)+1,"")</f>
      </c>
      <c r="C74" s="21">
        <f>VLOOKUP(A74,'[1]Finishing Times'!$A$7:$C$606,2,TRUE)</f>
        <v>439</v>
      </c>
      <c r="D74" s="22" t="str">
        <f>VLOOKUP(C74,'[1]Entry Details'!$A$5:$J$607,2,TRUE)</f>
        <v>Jacob Hussey</v>
      </c>
      <c r="E74" s="23" t="str">
        <f>VLOOKUP(C74,'[1]Entry Details'!$A$5:$J$607,4,TRUE)</f>
        <v>Plumstead Runners</v>
      </c>
      <c r="F74" s="24" t="str">
        <f>VLOOKUP(C74,'[1]Entry Details'!$A$5:$J$607,7,TRUE)</f>
        <v>M40</v>
      </c>
      <c r="G74" s="25" t="str">
        <f>VLOOKUP(A74,'[1]Finishing Times'!$A$7:$C$606,3,TRUE)</f>
        <v>2.24.41</v>
      </c>
      <c r="H74" s="26" t="str">
        <f>VLOOKUP(C74,'[1]Entry Details'!$A$5:$J$607,8,TRUE)</f>
        <v>No</v>
      </c>
      <c r="I74" s="19" t="str">
        <f>VLOOKUP(C74,'[1]Entry Details'!$A$5:$J$607,3,TRUE)</f>
        <v>Male</v>
      </c>
    </row>
    <row r="75" spans="1:9" ht="12.75">
      <c r="A75" s="19">
        <v>70</v>
      </c>
      <c r="B75" s="20">
        <f>IF(H75="Yes",COUNT($B$6:B74)+1,"")</f>
      </c>
      <c r="C75" s="21">
        <f>VLOOKUP(A75,'[1]Finishing Times'!$A$7:$C$606,2,TRUE)</f>
        <v>426</v>
      </c>
      <c r="D75" s="22" t="str">
        <f>VLOOKUP(C75,'[1]Entry Details'!$A$5:$J$607,2,TRUE)</f>
        <v>Gary Riches</v>
      </c>
      <c r="E75" s="23" t="str">
        <f>VLOOKUP(C75,'[1]Entry Details'!$A$5:$J$607,4,TRUE)</f>
        <v>Colchester &amp; Tendring</v>
      </c>
      <c r="F75" s="24" t="str">
        <f>VLOOKUP(C75,'[1]Entry Details'!$A$5:$J$607,7,TRUE)</f>
        <v>M40</v>
      </c>
      <c r="G75" s="25" t="str">
        <f>VLOOKUP(A75,'[1]Finishing Times'!$A$7:$C$606,3,TRUE)</f>
        <v>2.25.50</v>
      </c>
      <c r="H75" s="26" t="str">
        <f>VLOOKUP(C75,'[1]Entry Details'!$A$5:$J$607,8,TRUE)</f>
        <v>No</v>
      </c>
      <c r="I75" s="19" t="str">
        <f>VLOOKUP(C75,'[1]Entry Details'!$A$5:$J$607,3,TRUE)</f>
        <v>Male</v>
      </c>
    </row>
    <row r="76" spans="1:9" ht="12.75">
      <c r="A76" s="19">
        <v>71</v>
      </c>
      <c r="B76" s="20">
        <f>IF(H76="Yes",COUNT($B$6:B75)+1,"")</f>
      </c>
      <c r="C76" s="21">
        <f>VLOOKUP(A76,'[1]Finishing Times'!$A$7:$C$606,2,TRUE)</f>
        <v>247</v>
      </c>
      <c r="D76" s="22" t="str">
        <f>VLOOKUP(C76,'[1]Entry Details'!$A$5:$J$607,2,TRUE)</f>
        <v>Claire Sutton</v>
      </c>
      <c r="E76" s="23" t="str">
        <f>VLOOKUP(C76,'[1]Entry Details'!$A$5:$J$607,4,TRUE)</f>
        <v>Unaffiliated</v>
      </c>
      <c r="F76" s="24" t="str">
        <f>VLOOKUP(C76,'[1]Entry Details'!$A$5:$J$607,7,TRUE)</f>
        <v>F</v>
      </c>
      <c r="G76" s="25" t="str">
        <f>VLOOKUP(A76,'[1]Finishing Times'!$A$7:$C$606,3,TRUE)</f>
        <v>2.25.53</v>
      </c>
      <c r="H76" s="26" t="str">
        <f>VLOOKUP(C76,'[1]Entry Details'!$A$5:$J$607,8,TRUE)</f>
        <v>No</v>
      </c>
      <c r="I76" s="19" t="str">
        <f>VLOOKUP(C76,'[1]Entry Details'!$A$5:$J$607,3,TRUE)</f>
        <v>Female</v>
      </c>
    </row>
    <row r="77" spans="1:9" ht="12.75">
      <c r="A77" s="19">
        <v>72</v>
      </c>
      <c r="B77" s="20">
        <f>IF(H77="Yes",COUNT($B$6:B76)+1,"")</f>
      </c>
      <c r="C77" s="21">
        <f>VLOOKUP(A77,'[1]Finishing Times'!$A$7:$C$606,2,TRUE)</f>
        <v>56</v>
      </c>
      <c r="D77" s="22" t="str">
        <f>VLOOKUP(C77,'[1]Entry Details'!$A$5:$J$607,2,TRUE)</f>
        <v>Richard Alston</v>
      </c>
      <c r="E77" s="23" t="str">
        <f>VLOOKUP(C77,'[1]Entry Details'!$A$5:$J$607,4,TRUE)</f>
        <v>Unaffiliated</v>
      </c>
      <c r="F77" s="24" t="str">
        <f>VLOOKUP(C77,'[1]Entry Details'!$A$5:$J$607,7,TRUE)</f>
        <v>M40</v>
      </c>
      <c r="G77" s="25" t="str">
        <f>VLOOKUP(A77,'[1]Finishing Times'!$A$7:$C$606,3,TRUE)</f>
        <v>2.25.58</v>
      </c>
      <c r="H77" s="26" t="str">
        <f>VLOOKUP(C77,'[1]Entry Details'!$A$5:$J$607,8,TRUE)</f>
        <v>No</v>
      </c>
      <c r="I77" s="19" t="str">
        <f>VLOOKUP(C77,'[1]Entry Details'!$A$5:$J$607,3,TRUE)</f>
        <v>Male</v>
      </c>
    </row>
    <row r="78" spans="1:9" ht="12.75">
      <c r="A78" s="19">
        <v>73</v>
      </c>
      <c r="B78" s="20">
        <f>IF(H78="Yes",COUNT($B$6:B77)+1,"")</f>
        <v>50</v>
      </c>
      <c r="C78" s="21">
        <f>VLOOKUP(A78,'[1]Finishing Times'!$A$7:$C$606,2,TRUE)</f>
        <v>357</v>
      </c>
      <c r="D78" s="22" t="str">
        <f>VLOOKUP(C78,'[1]Entry Details'!$A$5:$J$607,2,TRUE)</f>
        <v>Peter Karaiskos</v>
      </c>
      <c r="E78" s="23" t="str">
        <f>VLOOKUP(C78,'[1]Entry Details'!$A$5:$J$607,4,TRUE)</f>
        <v>Leigh On Sea Striders</v>
      </c>
      <c r="F78" s="24" t="str">
        <f>VLOOKUP(C78,'[1]Entry Details'!$A$5:$J$607,7,TRUE)</f>
        <v>M</v>
      </c>
      <c r="G78" s="25" t="str">
        <f>VLOOKUP(A78,'[1]Finishing Times'!$A$7:$C$606,3,TRUE)</f>
        <v>2.26.05</v>
      </c>
      <c r="H78" s="26" t="str">
        <f>VLOOKUP(C78,'[1]Entry Details'!$A$5:$J$607,8,TRUE)</f>
        <v>Yes</v>
      </c>
      <c r="I78" s="19" t="str">
        <f>VLOOKUP(C78,'[1]Entry Details'!$A$5:$J$607,3,TRUE)</f>
        <v>Male</v>
      </c>
    </row>
    <row r="79" spans="1:9" ht="12.75">
      <c r="A79" s="19">
        <v>74</v>
      </c>
      <c r="B79" s="20">
        <f>IF(H79="Yes",COUNT($B$6:B78)+1,"")</f>
        <v>51</v>
      </c>
      <c r="C79" s="21">
        <f>VLOOKUP(A79,'[1]Finishing Times'!$A$7:$C$606,2,TRUE)</f>
        <v>445</v>
      </c>
      <c r="D79" s="22" t="str">
        <f>VLOOKUP(C79,'[1]Entry Details'!$A$5:$J$607,2,TRUE)</f>
        <v>Emily Zethraeus</v>
      </c>
      <c r="E79" s="23" t="str">
        <f>VLOOKUP(C79,'[1]Entry Details'!$A$5:$J$607,4,TRUE)</f>
        <v>Great Bentley RC</v>
      </c>
      <c r="F79" s="24" t="str">
        <f>VLOOKUP(C79,'[1]Entry Details'!$A$5:$J$607,7,TRUE)</f>
        <v>F</v>
      </c>
      <c r="G79" s="25" t="str">
        <f>VLOOKUP(A79,'[1]Finishing Times'!$A$7:$C$606,3,TRUE)</f>
        <v>2.26.08</v>
      </c>
      <c r="H79" s="26" t="str">
        <f>VLOOKUP(C79,'[1]Entry Details'!$A$5:$J$607,8,TRUE)</f>
        <v>Yes</v>
      </c>
      <c r="I79" s="19" t="str">
        <f>VLOOKUP(C79,'[1]Entry Details'!$A$5:$J$607,3,TRUE)</f>
        <v>Female</v>
      </c>
    </row>
    <row r="80" spans="1:9" ht="12.75">
      <c r="A80" s="19">
        <v>75</v>
      </c>
      <c r="B80" s="20">
        <f>IF(H80="Yes",COUNT($B$6:B79)+1,"")</f>
      </c>
      <c r="C80" s="21">
        <f>VLOOKUP(A80,'[1]Finishing Times'!$A$7:$C$606,2,TRUE)</f>
        <v>338</v>
      </c>
      <c r="D80" s="22" t="str">
        <f>VLOOKUP(C80,'[1]Entry Details'!$A$5:$J$607,2,TRUE)</f>
        <v>Martyn Earl</v>
      </c>
      <c r="E80" s="23" t="str">
        <f>VLOOKUP(C80,'[1]Entry Details'!$A$5:$J$607,4,TRUE)</f>
        <v>Maidstone Harriers</v>
      </c>
      <c r="F80" s="24" t="str">
        <f>VLOOKUP(C80,'[1]Entry Details'!$A$5:$J$607,7,TRUE)</f>
        <v>M</v>
      </c>
      <c r="G80" s="25" t="str">
        <f>VLOOKUP(A80,'[1]Finishing Times'!$A$7:$C$606,3,TRUE)</f>
        <v>2.26.21</v>
      </c>
      <c r="H80" s="26" t="str">
        <f>VLOOKUP(C80,'[1]Entry Details'!$A$5:$J$607,8,TRUE)</f>
        <v>No</v>
      </c>
      <c r="I80" s="19" t="str">
        <f>VLOOKUP(C80,'[1]Entry Details'!$A$5:$J$607,3,TRUE)</f>
        <v>Male</v>
      </c>
    </row>
    <row r="81" spans="1:9" ht="12.75">
      <c r="A81" s="19">
        <v>76</v>
      </c>
      <c r="B81" s="20">
        <f>IF(H81="Yes",COUNT($B$6:B80)+1,"")</f>
        <v>52</v>
      </c>
      <c r="C81" s="21">
        <f>VLOOKUP(A81,'[1]Finishing Times'!$A$7:$C$606,2,TRUE)</f>
        <v>374</v>
      </c>
      <c r="D81" s="22" t="str">
        <f>VLOOKUP(C81,'[1]Entry Details'!$A$5:$J$607,2,TRUE)</f>
        <v>Jamie Jephcott</v>
      </c>
      <c r="E81" s="23" t="str">
        <f>VLOOKUP(C81,'[1]Entry Details'!$A$5:$J$607,4,TRUE)</f>
        <v>Harlow RC</v>
      </c>
      <c r="F81" s="24" t="str">
        <f>VLOOKUP(C81,'[1]Entry Details'!$A$5:$J$607,7,TRUE)</f>
        <v>M40</v>
      </c>
      <c r="G81" s="25" t="str">
        <f>VLOOKUP(A81,'[1]Finishing Times'!$A$7:$C$606,3,TRUE)</f>
        <v>2.27.05</v>
      </c>
      <c r="H81" s="26" t="str">
        <f>VLOOKUP(C81,'[1]Entry Details'!$A$5:$J$607,8,TRUE)</f>
        <v>Yes</v>
      </c>
      <c r="I81" s="19" t="str">
        <f>VLOOKUP(C81,'[1]Entry Details'!$A$5:$J$607,3,TRUE)</f>
        <v>Male</v>
      </c>
    </row>
    <row r="82" spans="1:9" ht="12.75">
      <c r="A82" s="19">
        <v>77</v>
      </c>
      <c r="B82" s="20">
        <f>IF(H82="Yes",COUNT($B$6:B81)+1,"")</f>
      </c>
      <c r="C82" s="21">
        <f>VLOOKUP(A82,'[1]Finishing Times'!$A$7:$C$606,2,TRUE)</f>
        <v>88</v>
      </c>
      <c r="D82" s="22" t="str">
        <f>VLOOKUP(C82,'[1]Entry Details'!$A$5:$J$607,2,TRUE)</f>
        <v>Peter Smith</v>
      </c>
      <c r="E82" s="23" t="str">
        <f>VLOOKUP(C82,'[1]Entry Details'!$A$5:$J$607,4,TRUE)</f>
        <v>Unaffiliated</v>
      </c>
      <c r="F82" s="24" t="str">
        <f>VLOOKUP(C82,'[1]Entry Details'!$A$5:$J$607,7,TRUE)</f>
        <v>M</v>
      </c>
      <c r="G82" s="25" t="str">
        <f>VLOOKUP(A82,'[1]Finishing Times'!$A$7:$C$606,3,TRUE)</f>
        <v>2.27.19</v>
      </c>
      <c r="H82" s="26" t="str">
        <f>VLOOKUP(C82,'[1]Entry Details'!$A$5:$J$607,8,TRUE)</f>
        <v>No</v>
      </c>
      <c r="I82" s="19" t="str">
        <f>VLOOKUP(C82,'[1]Entry Details'!$A$5:$J$607,3,TRUE)</f>
        <v>Male</v>
      </c>
    </row>
    <row r="83" spans="1:9" ht="12.75">
      <c r="A83" s="19">
        <v>78</v>
      </c>
      <c r="B83" s="20">
        <f>IF(H83="Yes",COUNT($B$6:B82)+1,"")</f>
      </c>
      <c r="C83" s="21">
        <f>VLOOKUP(A83,'[1]Finishing Times'!$A$7:$C$606,2,TRUE)</f>
        <v>69</v>
      </c>
      <c r="D83" s="22" t="str">
        <f>VLOOKUP(C83,'[1]Entry Details'!$A$5:$J$607,2,TRUE)</f>
        <v>Paul Eades</v>
      </c>
      <c r="E83" s="23" t="str">
        <f>VLOOKUP(C83,'[1]Entry Details'!$A$5:$J$607,4,TRUE)</f>
        <v>Unaffiliated</v>
      </c>
      <c r="F83" s="24" t="str">
        <f>VLOOKUP(C83,'[1]Entry Details'!$A$5:$J$607,7,TRUE)</f>
        <v>M</v>
      </c>
      <c r="G83" s="25" t="str">
        <f>VLOOKUP(A83,'[1]Finishing Times'!$A$7:$C$606,3,TRUE)</f>
        <v>2.27.33</v>
      </c>
      <c r="H83" s="26" t="str">
        <f>VLOOKUP(C83,'[1]Entry Details'!$A$5:$J$607,8,TRUE)</f>
        <v>No</v>
      </c>
      <c r="I83" s="19" t="str">
        <f>VLOOKUP(C83,'[1]Entry Details'!$A$5:$J$607,3,TRUE)</f>
        <v>Male</v>
      </c>
    </row>
    <row r="84" spans="1:9" ht="12.75">
      <c r="A84" s="19">
        <v>79</v>
      </c>
      <c r="B84" s="20">
        <f>IF(H84="Yes",COUNT($B$6:B83)+1,"")</f>
        <v>53</v>
      </c>
      <c r="C84" s="21">
        <f>VLOOKUP(A84,'[1]Finishing Times'!$A$7:$C$606,2,TRUE)</f>
        <v>198</v>
      </c>
      <c r="D84" s="22" t="str">
        <f>VLOOKUP(C84,'[1]Entry Details'!$A$5:$J$607,2,TRUE)</f>
        <v>Adam Richardson</v>
      </c>
      <c r="E84" s="23" t="str">
        <f>VLOOKUP(C84,'[1]Entry Details'!$A$5:$J$607,4,TRUE)</f>
        <v>Tiptree Road Runners</v>
      </c>
      <c r="F84" s="24" t="str">
        <f>VLOOKUP(C84,'[1]Entry Details'!$A$5:$J$607,7,TRUE)</f>
        <v>M</v>
      </c>
      <c r="G84" s="25" t="str">
        <f>VLOOKUP(A84,'[1]Finishing Times'!$A$7:$C$606,3,TRUE)</f>
        <v>2.27.51</v>
      </c>
      <c r="H84" s="26" t="str">
        <f>VLOOKUP(C84,'[1]Entry Details'!$A$5:$J$607,8,TRUE)</f>
        <v>Yes</v>
      </c>
      <c r="I84" s="19" t="str">
        <f>VLOOKUP(C84,'[1]Entry Details'!$A$5:$J$607,3,TRUE)</f>
        <v>Male</v>
      </c>
    </row>
    <row r="85" spans="1:9" ht="12.75">
      <c r="A85" s="19">
        <v>80</v>
      </c>
      <c r="B85" s="20">
        <f>IF(H85="Yes",COUNT($B$6:B84)+1,"")</f>
        <v>54</v>
      </c>
      <c r="C85" s="21">
        <f>VLOOKUP(A85,'[1]Finishing Times'!$A$7:$C$606,2,TRUE)</f>
        <v>282</v>
      </c>
      <c r="D85" s="22" t="str">
        <f>VLOOKUP(C85,'[1]Entry Details'!$A$5:$J$607,2,TRUE)</f>
        <v>Jamie Ash</v>
      </c>
      <c r="E85" s="23" t="str">
        <f>VLOOKUP(C85,'[1]Entry Details'!$A$5:$J$607,4,TRUE)</f>
        <v>Great Bentley RC</v>
      </c>
      <c r="F85" s="24" t="str">
        <f>VLOOKUP(C85,'[1]Entry Details'!$A$5:$J$607,7,TRUE)</f>
        <v>M</v>
      </c>
      <c r="G85" s="25" t="str">
        <f>VLOOKUP(A85,'[1]Finishing Times'!$A$7:$C$606,3,TRUE)</f>
        <v>2.28.08</v>
      </c>
      <c r="H85" s="26" t="str">
        <f>VLOOKUP(C85,'[1]Entry Details'!$A$5:$J$607,8,TRUE)</f>
        <v>Yes</v>
      </c>
      <c r="I85" s="19" t="str">
        <f>VLOOKUP(C85,'[1]Entry Details'!$A$5:$J$607,3,TRUE)</f>
        <v>Male</v>
      </c>
    </row>
    <row r="86" spans="1:9" ht="12.75">
      <c r="A86" s="19">
        <v>81</v>
      </c>
      <c r="B86" s="20">
        <f>IF(H86="Yes",COUNT($B$6:B85)+1,"")</f>
        <v>55</v>
      </c>
      <c r="C86" s="21">
        <f>VLOOKUP(A86,'[1]Finishing Times'!$A$7:$C$606,2,TRUE)</f>
        <v>283</v>
      </c>
      <c r="D86" s="22" t="str">
        <f>VLOOKUP(C86,'[1]Entry Details'!$A$5:$J$607,2,TRUE)</f>
        <v>Scott Crawley</v>
      </c>
      <c r="E86" s="23" t="str">
        <f>VLOOKUP(C86,'[1]Entry Details'!$A$5:$J$607,4,TRUE)</f>
        <v>Great Bentley RC</v>
      </c>
      <c r="F86" s="24" t="str">
        <f>VLOOKUP(C86,'[1]Entry Details'!$A$5:$J$607,7,TRUE)</f>
        <v>M</v>
      </c>
      <c r="G86" s="25" t="str">
        <f>VLOOKUP(A86,'[1]Finishing Times'!$A$7:$C$606,3,TRUE)</f>
        <v>2.28.08</v>
      </c>
      <c r="H86" s="26" t="str">
        <f>VLOOKUP(C86,'[1]Entry Details'!$A$5:$J$607,8,TRUE)</f>
        <v>Yes</v>
      </c>
      <c r="I86" s="19" t="str">
        <f>VLOOKUP(C86,'[1]Entry Details'!$A$5:$J$607,3,TRUE)</f>
        <v>Male</v>
      </c>
    </row>
    <row r="87" spans="1:9" ht="12.75">
      <c r="A87" s="19">
        <v>82</v>
      </c>
      <c r="B87" s="20">
        <f>IF(H87="Yes",COUNT($B$6:B86)+1,"")</f>
      </c>
      <c r="C87" s="21">
        <f>VLOOKUP(A87,'[1]Finishing Times'!$A$7:$C$606,2,TRUE)</f>
        <v>438</v>
      </c>
      <c r="D87" s="22" t="str">
        <f>VLOOKUP(C87,'[1]Entry Details'!$A$5:$J$607,2,TRUE)</f>
        <v>Paul Fletcher</v>
      </c>
      <c r="E87" s="23" t="str">
        <f>VLOOKUP(C87,'[1]Entry Details'!$A$5:$J$607,4,TRUE)</f>
        <v>Beckenham RC</v>
      </c>
      <c r="F87" s="24" t="str">
        <f>VLOOKUP(C87,'[1]Entry Details'!$A$5:$J$607,7,TRUE)</f>
        <v>M</v>
      </c>
      <c r="G87" s="25" t="str">
        <f>VLOOKUP(A87,'[1]Finishing Times'!$A$7:$C$606,3,TRUE)</f>
        <v>2.28.18</v>
      </c>
      <c r="H87" s="26" t="str">
        <f>VLOOKUP(C87,'[1]Entry Details'!$A$5:$J$607,8,TRUE)</f>
        <v>No</v>
      </c>
      <c r="I87" s="19" t="str">
        <f>VLOOKUP(C87,'[1]Entry Details'!$A$5:$J$607,3,TRUE)</f>
        <v>Male</v>
      </c>
    </row>
    <row r="88" spans="1:9" ht="12.75">
      <c r="A88" s="19">
        <v>83</v>
      </c>
      <c r="B88" s="20">
        <f>IF(H88="Yes",COUNT($B$6:B87)+1,"")</f>
        <v>56</v>
      </c>
      <c r="C88" s="21">
        <f>VLOOKUP(A88,'[1]Finishing Times'!$A$7:$C$606,2,TRUE)</f>
        <v>101</v>
      </c>
      <c r="D88" s="22" t="str">
        <f>VLOOKUP(C88,'[1]Entry Details'!$A$5:$J$607,2,TRUE)</f>
        <v>David Wood</v>
      </c>
      <c r="E88" s="23" t="str">
        <f>VLOOKUP(C88,'[1]Entry Details'!$A$5:$J$607,4,TRUE)</f>
        <v>Benfleet Running Club</v>
      </c>
      <c r="F88" s="24" t="str">
        <f>VLOOKUP(C88,'[1]Entry Details'!$A$5:$J$607,7,TRUE)</f>
        <v>M40</v>
      </c>
      <c r="G88" s="25" t="str">
        <f>VLOOKUP(A88,'[1]Finishing Times'!$A$7:$C$606,3,TRUE)</f>
        <v>2.28.21</v>
      </c>
      <c r="H88" s="26" t="str">
        <f>VLOOKUP(C88,'[1]Entry Details'!$A$5:$J$607,8,TRUE)</f>
        <v>Yes</v>
      </c>
      <c r="I88" s="19" t="str">
        <f>VLOOKUP(C88,'[1]Entry Details'!$A$5:$J$607,3,TRUE)</f>
        <v>Male</v>
      </c>
    </row>
    <row r="89" spans="1:9" ht="12.75">
      <c r="A89" s="19">
        <v>84</v>
      </c>
      <c r="B89" s="20">
        <f>IF(H89="Yes",COUNT($B$6:B88)+1,"")</f>
      </c>
      <c r="C89" s="21">
        <f>VLOOKUP(A89,'[1]Finishing Times'!$A$7:$C$606,2,TRUE)</f>
        <v>319</v>
      </c>
      <c r="D89" s="22" t="str">
        <f>VLOOKUP(C89,'[1]Entry Details'!$A$5:$J$607,2,TRUE)</f>
        <v>Clare Dixon</v>
      </c>
      <c r="E89" s="23" t="str">
        <f>VLOOKUP(C89,'[1]Entry Details'!$A$5:$J$607,4,TRUE)</f>
        <v>Unaffiliated</v>
      </c>
      <c r="F89" s="24" t="str">
        <f>VLOOKUP(C89,'[1]Entry Details'!$A$5:$J$607,7,TRUE)</f>
        <v>FV35</v>
      </c>
      <c r="G89" s="25" t="str">
        <f>VLOOKUP(A89,'[1]Finishing Times'!$A$7:$C$606,3,TRUE)</f>
        <v>2.28.22</v>
      </c>
      <c r="H89" s="26" t="str">
        <f>VLOOKUP(C89,'[1]Entry Details'!$A$5:$J$607,8,TRUE)</f>
        <v>No</v>
      </c>
      <c r="I89" s="19" t="str">
        <f>VLOOKUP(C89,'[1]Entry Details'!$A$5:$J$607,3,TRUE)</f>
        <v>Female</v>
      </c>
    </row>
    <row r="90" spans="1:9" ht="12.75">
      <c r="A90" s="19">
        <v>85</v>
      </c>
      <c r="B90" s="20">
        <f>IF(H90="Yes",COUNT($B$6:B89)+1,"")</f>
      </c>
      <c r="C90" s="21">
        <f>VLOOKUP(A90,'[1]Finishing Times'!$A$7:$C$606,2,TRUE)</f>
        <v>252</v>
      </c>
      <c r="D90" s="22" t="str">
        <f>VLOOKUP(C90,'[1]Entry Details'!$A$5:$J$607,2,TRUE)</f>
        <v>Stuart Taylor</v>
      </c>
      <c r="E90" s="23" t="str">
        <f>VLOOKUP(C90,'[1]Entry Details'!$A$5:$J$607,4,TRUE)</f>
        <v>Unaffiliated</v>
      </c>
      <c r="F90" s="24" t="str">
        <f>VLOOKUP(C90,'[1]Entry Details'!$A$5:$J$607,7,TRUE)</f>
        <v>M</v>
      </c>
      <c r="G90" s="25" t="str">
        <f>VLOOKUP(A90,'[1]Finishing Times'!$A$7:$C$606,3,TRUE)</f>
        <v>2.28.28</v>
      </c>
      <c r="H90" s="26" t="str">
        <f>VLOOKUP(C90,'[1]Entry Details'!$A$5:$J$607,8,TRUE)</f>
        <v>No</v>
      </c>
      <c r="I90" s="19" t="str">
        <f>VLOOKUP(C90,'[1]Entry Details'!$A$5:$J$607,3,TRUE)</f>
        <v>Male</v>
      </c>
    </row>
    <row r="91" spans="1:9" ht="12.75">
      <c r="A91" s="19">
        <v>86</v>
      </c>
      <c r="B91" s="20">
        <f>IF(H91="Yes",COUNT($B$6:B90)+1,"")</f>
      </c>
      <c r="C91" s="21">
        <f>VLOOKUP(A91,'[1]Finishing Times'!$A$7:$C$606,2,TRUE)</f>
        <v>172</v>
      </c>
      <c r="D91" s="22" t="str">
        <f>VLOOKUP(C91,'[1]Entry Details'!$A$5:$J$607,2,TRUE)</f>
        <v>Emerson Paul</v>
      </c>
      <c r="E91" s="23" t="str">
        <f>VLOOKUP(C91,'[1]Entry Details'!$A$5:$J$607,4,TRUE)</f>
        <v>Dartford Road Runners</v>
      </c>
      <c r="F91" s="24" t="str">
        <f>VLOOKUP(C91,'[1]Entry Details'!$A$5:$J$607,7,TRUE)</f>
        <v>M</v>
      </c>
      <c r="G91" s="25" t="str">
        <f>VLOOKUP(A91,'[1]Finishing Times'!$A$7:$C$606,3,TRUE)</f>
        <v>2.28.40</v>
      </c>
      <c r="H91" s="26" t="str">
        <f>VLOOKUP(C91,'[1]Entry Details'!$A$5:$J$607,8,TRUE)</f>
        <v>No</v>
      </c>
      <c r="I91" s="19" t="str">
        <f>VLOOKUP(C91,'[1]Entry Details'!$A$5:$J$607,3,TRUE)</f>
        <v>Male</v>
      </c>
    </row>
    <row r="92" spans="1:9" ht="12.75">
      <c r="A92" s="19">
        <v>87</v>
      </c>
      <c r="B92" s="20">
        <f>IF(H92="Yes",COUNT($B$6:B91)+1,"")</f>
      </c>
      <c r="C92" s="21">
        <f>VLOOKUP(A92,'[1]Finishing Times'!$A$7:$C$606,2,TRUE)</f>
        <v>368</v>
      </c>
      <c r="D92" s="22" t="str">
        <f>VLOOKUP(C92,'[1]Entry Details'!$A$5:$J$607,2,TRUE)</f>
        <v>John White</v>
      </c>
      <c r="E92" s="23" t="str">
        <f>VLOOKUP(C92,'[1]Entry Details'!$A$5:$J$607,4,TRUE)</f>
        <v>Wootton Road Runner</v>
      </c>
      <c r="F92" s="24" t="str">
        <f>VLOOKUP(C92,'[1]Entry Details'!$A$5:$J$607,7,TRUE)</f>
        <v>M</v>
      </c>
      <c r="G92" s="25" t="str">
        <f>VLOOKUP(A92,'[1]Finishing Times'!$A$7:$C$606,3,TRUE)</f>
        <v>2.28.49</v>
      </c>
      <c r="H92" s="26" t="str">
        <f>VLOOKUP(C92,'[1]Entry Details'!$A$5:$J$607,8,TRUE)</f>
        <v>No</v>
      </c>
      <c r="I92" s="19" t="str">
        <f>VLOOKUP(C92,'[1]Entry Details'!$A$5:$J$607,3,TRUE)</f>
        <v>Male</v>
      </c>
    </row>
    <row r="93" spans="1:9" ht="12.75">
      <c r="A93" s="19">
        <v>88</v>
      </c>
      <c r="B93" s="20">
        <f>IF(H93="Yes",COUNT($B$6:B92)+1,"")</f>
      </c>
      <c r="C93" s="21">
        <f>VLOOKUP(A93,'[1]Finishing Times'!$A$7:$C$606,2,TRUE)</f>
        <v>388</v>
      </c>
      <c r="D93" s="22" t="str">
        <f>VLOOKUP(C93,'[1]Entry Details'!$A$5:$J$607,2,TRUE)</f>
        <v>Mark Wenman</v>
      </c>
      <c r="E93" s="23" t="str">
        <f>VLOOKUP(C93,'[1]Entry Details'!$A$5:$J$607,4,TRUE)</f>
        <v>Canterbury Harriers</v>
      </c>
      <c r="F93" s="24" t="str">
        <f>VLOOKUP(C93,'[1]Entry Details'!$A$5:$J$607,7,TRUE)</f>
        <v>M50</v>
      </c>
      <c r="G93" s="25" t="str">
        <f>VLOOKUP(A93,'[1]Finishing Times'!$A$7:$C$606,3,TRUE)</f>
        <v>2.29.08</v>
      </c>
      <c r="H93" s="26" t="str">
        <f>VLOOKUP(C93,'[1]Entry Details'!$A$5:$J$607,8,TRUE)</f>
        <v>No</v>
      </c>
      <c r="I93" s="19" t="str">
        <f>VLOOKUP(C93,'[1]Entry Details'!$A$5:$J$607,3,TRUE)</f>
        <v>Male</v>
      </c>
    </row>
    <row r="94" spans="1:9" ht="12.75">
      <c r="A94" s="19">
        <v>89</v>
      </c>
      <c r="B94" s="20">
        <f>IF(H94="Yes",COUNT($B$6:B93)+1,"")</f>
      </c>
      <c r="C94" s="21">
        <f>VLOOKUP(A94,'[1]Finishing Times'!$A$7:$C$606,2,TRUE)</f>
        <v>389</v>
      </c>
      <c r="D94" s="22" t="str">
        <f>VLOOKUP(C94,'[1]Entry Details'!$A$5:$J$607,2,TRUE)</f>
        <v>Barbara Wenman</v>
      </c>
      <c r="E94" s="23" t="str">
        <f>VLOOKUP(C94,'[1]Entry Details'!$A$5:$J$607,4,TRUE)</f>
        <v>Canterbury Harriers</v>
      </c>
      <c r="F94" s="24" t="str">
        <f>VLOOKUP(C94,'[1]Entry Details'!$A$5:$J$607,7,TRUE)</f>
        <v>FV55</v>
      </c>
      <c r="G94" s="25" t="str">
        <f>VLOOKUP(A94,'[1]Finishing Times'!$A$7:$C$606,3,TRUE)</f>
        <v>2.29.12</v>
      </c>
      <c r="H94" s="26" t="str">
        <f>VLOOKUP(C94,'[1]Entry Details'!$A$5:$J$607,8,TRUE)</f>
        <v>No</v>
      </c>
      <c r="I94" s="19" t="str">
        <f>VLOOKUP(C94,'[1]Entry Details'!$A$5:$J$607,3,TRUE)</f>
        <v>Female</v>
      </c>
    </row>
    <row r="95" spans="1:9" ht="12.75">
      <c r="A95" s="19">
        <v>90</v>
      </c>
      <c r="B95" s="20">
        <f>IF(H95="Yes",COUNT($B$6:B94)+1,"")</f>
        <v>57</v>
      </c>
      <c r="C95" s="21">
        <f>VLOOKUP(A95,'[1]Finishing Times'!$A$7:$C$606,2,TRUE)</f>
        <v>105</v>
      </c>
      <c r="D95" s="22" t="str">
        <f>VLOOKUP(C95,'[1]Entry Details'!$A$5:$J$607,2,TRUE)</f>
        <v>Richard Mould</v>
      </c>
      <c r="E95" s="23" t="str">
        <f>VLOOKUP(C95,'[1]Entry Details'!$A$5:$J$607,4,TRUE)</f>
        <v>Ilford AC</v>
      </c>
      <c r="F95" s="24" t="str">
        <f>VLOOKUP(C95,'[1]Entry Details'!$A$5:$J$607,7,TRUE)</f>
        <v>M</v>
      </c>
      <c r="G95" s="25" t="str">
        <f>VLOOKUP(A95,'[1]Finishing Times'!$A$7:$C$606,3,TRUE)</f>
        <v>2.29.17</v>
      </c>
      <c r="H95" s="26" t="str">
        <f>VLOOKUP(C95,'[1]Entry Details'!$A$5:$J$607,8,TRUE)</f>
        <v>Yes</v>
      </c>
      <c r="I95" s="19" t="str">
        <f>VLOOKUP(C95,'[1]Entry Details'!$A$5:$J$607,3,TRUE)</f>
        <v>Male</v>
      </c>
    </row>
    <row r="96" spans="1:9" ht="12.75">
      <c r="A96" s="19">
        <v>91</v>
      </c>
      <c r="B96" s="20">
        <f>IF(H96="Yes",COUNT($B$6:B95)+1,"")</f>
        <v>58</v>
      </c>
      <c r="C96" s="21">
        <f>VLOOKUP(A96,'[1]Finishing Times'!$A$7:$C$606,2,TRUE)</f>
        <v>134</v>
      </c>
      <c r="D96" s="22" t="str">
        <f>VLOOKUP(C96,'[1]Entry Details'!$A$5:$J$607,2,TRUE)</f>
        <v>Marc Underdown</v>
      </c>
      <c r="E96" s="23" t="str">
        <f>VLOOKUP(C96,'[1]Entry Details'!$A$5:$J$607,4,TRUE)</f>
        <v>Witham Running Club</v>
      </c>
      <c r="F96" s="24" t="str">
        <f>VLOOKUP(C96,'[1]Entry Details'!$A$5:$J$607,7,TRUE)</f>
        <v>M</v>
      </c>
      <c r="G96" s="25" t="str">
        <f>VLOOKUP(A96,'[1]Finishing Times'!$A$7:$C$606,3,TRUE)</f>
        <v>2.29.19</v>
      </c>
      <c r="H96" s="26" t="str">
        <f>VLOOKUP(C96,'[1]Entry Details'!$A$5:$J$607,8,TRUE)</f>
        <v>Yes</v>
      </c>
      <c r="I96" s="19" t="str">
        <f>VLOOKUP(C96,'[1]Entry Details'!$A$5:$J$607,3,TRUE)</f>
        <v>Male</v>
      </c>
    </row>
    <row r="97" spans="1:9" ht="12.75">
      <c r="A97" s="19">
        <v>92</v>
      </c>
      <c r="B97" s="20">
        <f>IF(H97="Yes",COUNT($B$6:B96)+1,"")</f>
        <v>59</v>
      </c>
      <c r="C97" s="21">
        <f>VLOOKUP(A97,'[1]Finishing Times'!$A$7:$C$606,2,TRUE)</f>
        <v>98</v>
      </c>
      <c r="D97" s="22" t="str">
        <f>VLOOKUP(C97,'[1]Entry Details'!$A$5:$J$607,2,TRUE)</f>
        <v>Andy Bourne</v>
      </c>
      <c r="E97" s="23" t="str">
        <f>VLOOKUP(C97,'[1]Entry Details'!$A$5:$J$607,4,TRUE)</f>
        <v>Tri Sports Epping</v>
      </c>
      <c r="F97" s="24" t="str">
        <f>VLOOKUP(C97,'[1]Entry Details'!$A$5:$J$607,7,TRUE)</f>
        <v>M50</v>
      </c>
      <c r="G97" s="25" t="str">
        <f>VLOOKUP(A97,'[1]Finishing Times'!$A$7:$C$606,3,TRUE)</f>
        <v>2.29.33</v>
      </c>
      <c r="H97" s="26" t="str">
        <f>VLOOKUP(C97,'[1]Entry Details'!$A$5:$J$607,8,TRUE)</f>
        <v>Yes</v>
      </c>
      <c r="I97" s="19" t="str">
        <f>VLOOKUP(C97,'[1]Entry Details'!$A$5:$J$607,3,TRUE)</f>
        <v>Male</v>
      </c>
    </row>
    <row r="98" spans="1:9" ht="12.75">
      <c r="A98" s="19">
        <v>93</v>
      </c>
      <c r="B98" s="20">
        <f>IF(H98="Yes",COUNT($B$6:B97)+1,"")</f>
        <v>60</v>
      </c>
      <c r="C98" s="21">
        <f>VLOOKUP(A98,'[1]Finishing Times'!$A$7:$C$606,2,TRUE)</f>
        <v>354</v>
      </c>
      <c r="D98" s="22" t="str">
        <f>VLOOKUP(C98,'[1]Entry Details'!$A$5:$J$607,2,TRUE)</f>
        <v>Michael Wilson</v>
      </c>
      <c r="E98" s="23" t="str">
        <f>VLOOKUP(C98,'[1]Entry Details'!$A$5:$J$607,4,TRUE)</f>
        <v>East London Runners</v>
      </c>
      <c r="F98" s="24" t="str">
        <f>VLOOKUP(C98,'[1]Entry Details'!$A$5:$J$607,7,TRUE)</f>
        <v>M50</v>
      </c>
      <c r="G98" s="25" t="str">
        <f>VLOOKUP(A98,'[1]Finishing Times'!$A$7:$C$606,3,TRUE)</f>
        <v>2.30.13</v>
      </c>
      <c r="H98" s="26" t="str">
        <f>VLOOKUP(C98,'[1]Entry Details'!$A$5:$J$607,8,TRUE)</f>
        <v>Yes</v>
      </c>
      <c r="I98" s="19" t="str">
        <f>VLOOKUP(C98,'[1]Entry Details'!$A$5:$J$607,3,TRUE)</f>
        <v>Male</v>
      </c>
    </row>
    <row r="99" spans="1:9" ht="12.75">
      <c r="A99" s="19">
        <v>94</v>
      </c>
      <c r="B99" s="20">
        <f>IF(H99="Yes",COUNT($B$6:B98)+1,"")</f>
        <v>61</v>
      </c>
      <c r="C99" s="21">
        <f>VLOOKUP(A99,'[1]Finishing Times'!$A$7:$C$606,2,TRUE)</f>
        <v>217</v>
      </c>
      <c r="D99" s="22" t="str">
        <f>VLOOKUP(C99,'[1]Entry Details'!$A$5:$J$607,2,TRUE)</f>
        <v>Nelson Anderson</v>
      </c>
      <c r="E99" s="23" t="str">
        <f>VLOOKUP(C99,'[1]Entry Details'!$A$5:$J$607,4,TRUE)</f>
        <v>East Essex Tri Club</v>
      </c>
      <c r="F99" s="24" t="str">
        <f>VLOOKUP(C99,'[1]Entry Details'!$A$5:$J$607,7,TRUE)</f>
        <v>M50</v>
      </c>
      <c r="G99" s="25" t="str">
        <f>VLOOKUP(A99,'[1]Finishing Times'!$A$7:$C$606,3,TRUE)</f>
        <v>2.30.16</v>
      </c>
      <c r="H99" s="26" t="str">
        <f>VLOOKUP(C99,'[1]Entry Details'!$A$5:$J$607,8,TRUE)</f>
        <v>Yes</v>
      </c>
      <c r="I99" s="19" t="str">
        <f>VLOOKUP(C99,'[1]Entry Details'!$A$5:$J$607,3,TRUE)</f>
        <v>Male</v>
      </c>
    </row>
    <row r="100" spans="1:9" ht="12.75">
      <c r="A100" s="19">
        <v>95</v>
      </c>
      <c r="B100" s="20">
        <f>IF(H100="Yes",COUNT($B$6:B99)+1,"")</f>
      </c>
      <c r="C100" s="21">
        <f>VLOOKUP(A100,'[1]Finishing Times'!$A$7:$C$606,2,TRUE)</f>
        <v>418</v>
      </c>
      <c r="D100" s="22" t="str">
        <f>VLOOKUP(C100,'[1]Entry Details'!$A$5:$J$607,2,TRUE)</f>
        <v>Julie Holloway</v>
      </c>
      <c r="E100" s="23" t="str">
        <f>VLOOKUP(C100,'[1]Entry Details'!$A$5:$J$607,4,TRUE)</f>
        <v>Unaffiliated</v>
      </c>
      <c r="F100" s="24" t="str">
        <f>VLOOKUP(C100,'[1]Entry Details'!$A$5:$J$607,7,TRUE)</f>
        <v>FV35</v>
      </c>
      <c r="G100" s="25" t="str">
        <f>VLOOKUP(A100,'[1]Finishing Times'!$A$7:$C$606,3,TRUE)</f>
        <v>2.30.19</v>
      </c>
      <c r="H100" s="26" t="str">
        <f>VLOOKUP(C100,'[1]Entry Details'!$A$5:$J$607,8,TRUE)</f>
        <v>No</v>
      </c>
      <c r="I100" s="19" t="str">
        <f>VLOOKUP(C100,'[1]Entry Details'!$A$5:$J$607,3,TRUE)</f>
        <v>Female</v>
      </c>
    </row>
    <row r="101" spans="1:9" ht="12.75">
      <c r="A101" s="19">
        <v>96</v>
      </c>
      <c r="B101" s="20">
        <f>IF(H101="Yes",COUNT($B$6:B100)+1,"")</f>
        <v>62</v>
      </c>
      <c r="C101" s="21">
        <f>VLOOKUP(A101,'[1]Finishing Times'!$A$7:$C$606,2,TRUE)</f>
        <v>231</v>
      </c>
      <c r="D101" s="22" t="str">
        <f>VLOOKUP(C101,'[1]Entry Details'!$A$5:$J$607,2,TRUE)</f>
        <v>Matt Billis</v>
      </c>
      <c r="E101" s="23" t="str">
        <f>VLOOKUP(C101,'[1]Entry Details'!$A$5:$J$607,4,TRUE)</f>
        <v>Saffron Striders</v>
      </c>
      <c r="F101" s="24" t="str">
        <f>VLOOKUP(C101,'[1]Entry Details'!$A$5:$J$607,7,TRUE)</f>
        <v>M</v>
      </c>
      <c r="G101" s="25" t="str">
        <f>VLOOKUP(A101,'[1]Finishing Times'!$A$7:$C$606,3,TRUE)</f>
        <v>2.30.36</v>
      </c>
      <c r="H101" s="26" t="str">
        <f>VLOOKUP(C101,'[1]Entry Details'!$A$5:$J$607,8,TRUE)</f>
        <v>Yes</v>
      </c>
      <c r="I101" s="19" t="str">
        <f>VLOOKUP(C101,'[1]Entry Details'!$A$5:$J$607,3,TRUE)</f>
        <v>Male</v>
      </c>
    </row>
    <row r="102" spans="1:9" ht="12.75">
      <c r="A102" s="19">
        <v>97</v>
      </c>
      <c r="B102" s="20">
        <f>IF(H102="Yes",COUNT($B$6:B101)+1,"")</f>
      </c>
      <c r="C102" s="21">
        <f>VLOOKUP(A102,'[1]Finishing Times'!$A$7:$C$606,2,TRUE)</f>
        <v>277</v>
      </c>
      <c r="D102" s="22" t="str">
        <f>VLOOKUP(C102,'[1]Entry Details'!$A$5:$J$607,2,TRUE)</f>
        <v>Mark Farthing</v>
      </c>
      <c r="E102" s="23" t="str">
        <f>VLOOKUP(C102,'[1]Entry Details'!$A$5:$J$607,4,TRUE)</f>
        <v>Leigh On Sea Striders</v>
      </c>
      <c r="F102" s="24" t="str">
        <f>VLOOKUP(C102,'[1]Entry Details'!$A$5:$J$607,7,TRUE)</f>
        <v>M40</v>
      </c>
      <c r="G102" s="25" t="str">
        <f>VLOOKUP(A102,'[1]Finishing Times'!$A$7:$C$606,3,TRUE)</f>
        <v>2.31.09</v>
      </c>
      <c r="H102" s="26" t="str">
        <f>VLOOKUP(C102,'[1]Entry Details'!$A$5:$J$607,8,TRUE)</f>
        <v>No</v>
      </c>
      <c r="I102" s="19" t="str">
        <f>VLOOKUP(C102,'[1]Entry Details'!$A$5:$J$607,3,TRUE)</f>
        <v>Male</v>
      </c>
    </row>
    <row r="103" spans="1:9" ht="12.75">
      <c r="A103" s="19">
        <v>98</v>
      </c>
      <c r="B103" s="20">
        <f>IF(H103="Yes",COUNT($B$6:B102)+1,"")</f>
        <v>63</v>
      </c>
      <c r="C103" s="21">
        <f>VLOOKUP(A103,'[1]Finishing Times'!$A$7:$C$606,2,TRUE)</f>
        <v>169</v>
      </c>
      <c r="D103" s="22" t="str">
        <f>VLOOKUP(C103,'[1]Entry Details'!$A$5:$J$607,2,TRUE)</f>
        <v>Craig Dawson</v>
      </c>
      <c r="E103" s="23" t="str">
        <f>VLOOKUP(C103,'[1]Entry Details'!$A$5:$J$607,4,TRUE)</f>
        <v>Tiptree Road Runners</v>
      </c>
      <c r="F103" s="24" t="str">
        <f>VLOOKUP(C103,'[1]Entry Details'!$A$5:$J$607,7,TRUE)</f>
        <v>M</v>
      </c>
      <c r="G103" s="25" t="str">
        <f>VLOOKUP(A103,'[1]Finishing Times'!$A$7:$C$606,3,TRUE)</f>
        <v>2.31.45</v>
      </c>
      <c r="H103" s="26" t="str">
        <f>VLOOKUP(C103,'[1]Entry Details'!$A$5:$J$607,8,TRUE)</f>
        <v>Yes</v>
      </c>
      <c r="I103" s="19" t="str">
        <f>VLOOKUP(C103,'[1]Entry Details'!$A$5:$J$607,3,TRUE)</f>
        <v>Male</v>
      </c>
    </row>
    <row r="104" spans="1:9" ht="12.75">
      <c r="A104" s="19">
        <v>99</v>
      </c>
      <c r="B104" s="20">
        <f>IF(H104="Yes",COUNT($B$6:B103)+1,"")</f>
        <v>64</v>
      </c>
      <c r="C104" s="21">
        <f>VLOOKUP(A104,'[1]Finishing Times'!$A$7:$C$606,2,TRUE)</f>
        <v>12</v>
      </c>
      <c r="D104" s="22" t="str">
        <f>VLOOKUP(C104,'[1]Entry Details'!$A$5:$J$607,2,TRUE)</f>
        <v>Gary Inglis</v>
      </c>
      <c r="E104" s="23" t="str">
        <f>VLOOKUP(C104,'[1]Entry Details'!$A$5:$J$607,4,TRUE)</f>
        <v>East Essex Tri Club</v>
      </c>
      <c r="F104" s="24" t="str">
        <f>VLOOKUP(C104,'[1]Entry Details'!$A$5:$J$607,7,TRUE)</f>
        <v>M40</v>
      </c>
      <c r="G104" s="25" t="str">
        <f>VLOOKUP(A104,'[1]Finishing Times'!$A$7:$C$606,3,TRUE)</f>
        <v>2.32.00</v>
      </c>
      <c r="H104" s="26" t="str">
        <f>VLOOKUP(C104,'[1]Entry Details'!$A$5:$J$607,8,TRUE)</f>
        <v>Yes</v>
      </c>
      <c r="I104" s="19" t="str">
        <f>VLOOKUP(C104,'[1]Entry Details'!$A$5:$J$607,3,TRUE)</f>
        <v>Male</v>
      </c>
    </row>
    <row r="105" spans="1:9" ht="12.75">
      <c r="A105" s="19">
        <v>100</v>
      </c>
      <c r="B105" s="20">
        <f>IF(H105="Yes",COUNT($B$6:B104)+1,"")</f>
      </c>
      <c r="C105" s="21">
        <f>VLOOKUP(A105,'[1]Finishing Times'!$A$7:$C$606,2,TRUE)</f>
        <v>413</v>
      </c>
      <c r="D105" s="22" t="str">
        <f>VLOOKUP(C105,'[1]Entry Details'!$A$5:$J$607,2,TRUE)</f>
        <v>Lee Pembroke</v>
      </c>
      <c r="E105" s="23" t="str">
        <f>VLOOKUP(C105,'[1]Entry Details'!$A$5:$J$607,4,TRUE)</f>
        <v>Witham Running Club</v>
      </c>
      <c r="F105" s="24" t="str">
        <f>VLOOKUP(C105,'[1]Entry Details'!$A$5:$J$607,7,TRUE)</f>
        <v>M</v>
      </c>
      <c r="G105" s="25" t="str">
        <f>VLOOKUP(A105,'[1]Finishing Times'!$A$7:$C$606,3,TRUE)</f>
        <v>2.32.32</v>
      </c>
      <c r="H105" s="26" t="str">
        <f>VLOOKUP(C105,'[1]Entry Details'!$A$5:$J$607,8,TRUE)</f>
        <v>No</v>
      </c>
      <c r="I105" s="19" t="str">
        <f>VLOOKUP(C105,'[1]Entry Details'!$A$5:$J$607,3,TRUE)</f>
        <v>Male</v>
      </c>
    </row>
    <row r="106" spans="1:9" ht="12.75">
      <c r="A106" s="19">
        <v>101</v>
      </c>
      <c r="B106" s="20">
        <f>IF(H106="Yes",COUNT($B$6:B105)+1,"")</f>
        <v>65</v>
      </c>
      <c r="C106" s="21">
        <f>VLOOKUP(A106,'[1]Finishing Times'!$A$7:$C$606,2,TRUE)</f>
        <v>330</v>
      </c>
      <c r="D106" s="22" t="str">
        <f>VLOOKUP(C106,'[1]Entry Details'!$A$5:$J$607,2,TRUE)</f>
        <v>Lee Cousins</v>
      </c>
      <c r="E106" s="23" t="str">
        <f>VLOOKUP(C106,'[1]Entry Details'!$A$5:$J$607,4,TRUE)</f>
        <v>Braintree &amp; District AC</v>
      </c>
      <c r="F106" s="24" t="str">
        <f>VLOOKUP(C106,'[1]Entry Details'!$A$5:$J$607,7,TRUE)</f>
        <v>M40</v>
      </c>
      <c r="G106" s="25" t="str">
        <f>VLOOKUP(A106,'[1]Finishing Times'!$A$7:$C$606,3,TRUE)</f>
        <v>2.32.38</v>
      </c>
      <c r="H106" s="26" t="str">
        <f>VLOOKUP(C106,'[1]Entry Details'!$A$5:$J$607,8,TRUE)</f>
        <v>Yes</v>
      </c>
      <c r="I106" s="19" t="str">
        <f>VLOOKUP(C106,'[1]Entry Details'!$A$5:$J$607,3,TRUE)</f>
        <v>Male</v>
      </c>
    </row>
    <row r="107" spans="1:9" ht="12.75">
      <c r="A107" s="19">
        <v>102</v>
      </c>
      <c r="B107" s="20">
        <f>IF(H107="Yes",COUNT($B$6:B106)+1,"")</f>
      </c>
      <c r="C107" s="21">
        <f>VLOOKUP(A107,'[1]Finishing Times'!$A$7:$C$606,2,TRUE)</f>
        <v>312</v>
      </c>
      <c r="D107" s="22" t="str">
        <f>VLOOKUP(C107,'[1]Entry Details'!$A$5:$J$607,2,TRUE)</f>
        <v>Neil Catling</v>
      </c>
      <c r="E107" s="23" t="str">
        <f>VLOOKUP(C107,'[1]Entry Details'!$A$5:$J$607,4,TRUE)</f>
        <v>Ipswich Triathlon Club</v>
      </c>
      <c r="F107" s="24" t="str">
        <f>VLOOKUP(C107,'[1]Entry Details'!$A$5:$J$607,7,TRUE)</f>
        <v>M</v>
      </c>
      <c r="G107" s="25" t="str">
        <f>VLOOKUP(A107,'[1]Finishing Times'!$A$7:$C$606,3,TRUE)</f>
        <v>2.32.52</v>
      </c>
      <c r="H107" s="26" t="str">
        <f>VLOOKUP(C107,'[1]Entry Details'!$A$5:$J$607,8,TRUE)</f>
        <v>No</v>
      </c>
      <c r="I107" s="19" t="str">
        <f>VLOOKUP(C107,'[1]Entry Details'!$A$5:$J$607,3,TRUE)</f>
        <v>Male</v>
      </c>
    </row>
    <row r="108" spans="1:9" ht="12.75">
      <c r="A108" s="19">
        <v>103</v>
      </c>
      <c r="B108" s="20">
        <f>IF(H108="Yes",COUNT($B$6:B107)+1,"")</f>
        <v>66</v>
      </c>
      <c r="C108" s="21">
        <f>VLOOKUP(A108,'[1]Finishing Times'!$A$7:$C$606,2,TRUE)</f>
        <v>117</v>
      </c>
      <c r="D108" s="22" t="str">
        <f>VLOOKUP(C108,'[1]Entry Details'!$A$5:$J$607,2,TRUE)</f>
        <v>Neal Marlow</v>
      </c>
      <c r="E108" s="23" t="str">
        <f>VLOOKUP(C108,'[1]Entry Details'!$A$5:$J$607,4,TRUE)</f>
        <v>Leigh On Sea Striders</v>
      </c>
      <c r="F108" s="24" t="str">
        <f>VLOOKUP(C108,'[1]Entry Details'!$A$5:$J$607,7,TRUE)</f>
        <v>M40</v>
      </c>
      <c r="G108" s="25" t="str">
        <f>VLOOKUP(A108,'[1]Finishing Times'!$A$7:$C$606,3,TRUE)</f>
        <v>2.32.55</v>
      </c>
      <c r="H108" s="26" t="str">
        <f>VLOOKUP(C108,'[1]Entry Details'!$A$5:$J$607,8,TRUE)</f>
        <v>Yes</v>
      </c>
      <c r="I108" s="19" t="str">
        <f>VLOOKUP(C108,'[1]Entry Details'!$A$5:$J$607,3,TRUE)</f>
        <v>Male</v>
      </c>
    </row>
    <row r="109" spans="1:9" ht="12.75">
      <c r="A109" s="19">
        <v>104</v>
      </c>
      <c r="B109" s="20">
        <f>IF(H109="Yes",COUNT($B$6:B108)+1,"")</f>
      </c>
      <c r="C109" s="21">
        <f>VLOOKUP(A109,'[1]Finishing Times'!$A$7:$C$606,2,TRUE)</f>
        <v>416</v>
      </c>
      <c r="D109" s="22" t="str">
        <f>VLOOKUP(C109,'[1]Entry Details'!$A$5:$J$607,2,TRUE)</f>
        <v>Steve Ambrose</v>
      </c>
      <c r="E109" s="23" t="str">
        <f>VLOOKUP(C109,'[1]Entry Details'!$A$5:$J$607,4,TRUE)</f>
        <v>Harlow RC</v>
      </c>
      <c r="F109" s="24" t="str">
        <f>VLOOKUP(C109,'[1]Entry Details'!$A$5:$J$607,7,TRUE)</f>
        <v>M40</v>
      </c>
      <c r="G109" s="25" t="str">
        <f>VLOOKUP(A109,'[1]Finishing Times'!$A$7:$C$606,3,TRUE)</f>
        <v>2.33.10</v>
      </c>
      <c r="H109" s="26" t="str">
        <f>VLOOKUP(C109,'[1]Entry Details'!$A$5:$J$607,8,TRUE)</f>
        <v>No</v>
      </c>
      <c r="I109" s="19" t="str">
        <f>VLOOKUP(C109,'[1]Entry Details'!$A$5:$J$607,3,TRUE)</f>
        <v>Male</v>
      </c>
    </row>
    <row r="110" spans="1:9" ht="12.75">
      <c r="A110" s="19">
        <v>105</v>
      </c>
      <c r="B110" s="20">
        <f>IF(H110="Yes",COUNT($B$6:B109)+1,"")</f>
        <v>67</v>
      </c>
      <c r="C110" s="21">
        <f>VLOOKUP(A110,'[1]Finishing Times'!$A$7:$C$606,2,TRUE)</f>
        <v>173</v>
      </c>
      <c r="D110" s="22" t="str">
        <f>VLOOKUP(C110,'[1]Entry Details'!$A$5:$J$607,2,TRUE)</f>
        <v>Melissa Dowell</v>
      </c>
      <c r="E110" s="23" t="str">
        <f>VLOOKUP(C110,'[1]Entry Details'!$A$5:$J$607,4,TRUE)</f>
        <v>Colchester Harriers</v>
      </c>
      <c r="F110" s="24" t="str">
        <f>VLOOKUP(C110,'[1]Entry Details'!$A$5:$J$607,7,TRUE)</f>
        <v>FV45</v>
      </c>
      <c r="G110" s="25" t="str">
        <f>VLOOKUP(A110,'[1]Finishing Times'!$A$7:$C$606,3,TRUE)</f>
        <v>2.33.17</v>
      </c>
      <c r="H110" s="26" t="str">
        <f>VLOOKUP(C110,'[1]Entry Details'!$A$5:$J$607,8,TRUE)</f>
        <v>Yes</v>
      </c>
      <c r="I110" s="19" t="str">
        <f>VLOOKUP(C110,'[1]Entry Details'!$A$5:$J$607,3,TRUE)</f>
        <v>Female</v>
      </c>
    </row>
    <row r="111" spans="1:9" ht="12.75">
      <c r="A111" s="19">
        <v>106</v>
      </c>
      <c r="B111" s="20">
        <f>IF(H111="Yes",COUNT($B$6:B110)+1,"")</f>
        <v>68</v>
      </c>
      <c r="C111" s="21">
        <f>VLOOKUP(A111,'[1]Finishing Times'!$A$7:$C$606,2,TRUE)</f>
        <v>350</v>
      </c>
      <c r="D111" s="22" t="str">
        <f>VLOOKUP(C111,'[1]Entry Details'!$A$5:$J$607,2,TRUE)</f>
        <v>Robert Burns</v>
      </c>
      <c r="E111" s="23" t="str">
        <f>VLOOKUP(C111,'[1]Entry Details'!$A$5:$J$607,4,TRUE)</f>
        <v>Leigh On Sea Striders</v>
      </c>
      <c r="F111" s="24" t="str">
        <f>VLOOKUP(C111,'[1]Entry Details'!$A$5:$J$607,7,TRUE)</f>
        <v>M50</v>
      </c>
      <c r="G111" s="25" t="str">
        <f>VLOOKUP(A111,'[1]Finishing Times'!$A$7:$C$606,3,TRUE)</f>
        <v>2.33.24</v>
      </c>
      <c r="H111" s="26" t="str">
        <f>VLOOKUP(C111,'[1]Entry Details'!$A$5:$J$607,8,TRUE)</f>
        <v>Yes</v>
      </c>
      <c r="I111" s="19" t="str">
        <f>VLOOKUP(C111,'[1]Entry Details'!$A$5:$J$607,3,TRUE)</f>
        <v>Male</v>
      </c>
    </row>
    <row r="112" spans="1:9" ht="12.75">
      <c r="A112" s="19">
        <v>107</v>
      </c>
      <c r="B112" s="20">
        <f>IF(H112="Yes",COUNT($B$6:B111)+1,"")</f>
        <v>69</v>
      </c>
      <c r="C112" s="21">
        <f>VLOOKUP(A112,'[1]Finishing Times'!$A$7:$C$606,2,TRUE)</f>
        <v>201</v>
      </c>
      <c r="D112" s="22" t="str">
        <f>VLOOKUP(C112,'[1]Entry Details'!$A$5:$J$607,2,TRUE)</f>
        <v>Martin Dempsey</v>
      </c>
      <c r="E112" s="23" t="str">
        <f>VLOOKUP(C112,'[1]Entry Details'!$A$5:$J$607,4,TRUE)</f>
        <v>Leigh On Sea Striders</v>
      </c>
      <c r="F112" s="24" t="str">
        <f>VLOOKUP(C112,'[1]Entry Details'!$A$5:$J$607,7,TRUE)</f>
        <v>M40</v>
      </c>
      <c r="G112" s="25" t="str">
        <f>VLOOKUP(A112,'[1]Finishing Times'!$A$7:$C$606,3,TRUE)</f>
        <v>2.33.33</v>
      </c>
      <c r="H112" s="26" t="str">
        <f>VLOOKUP(C112,'[1]Entry Details'!$A$5:$J$607,8,TRUE)</f>
        <v>Yes</v>
      </c>
      <c r="I112" s="19" t="str">
        <f>VLOOKUP(C112,'[1]Entry Details'!$A$5:$J$607,3,TRUE)</f>
        <v>Male</v>
      </c>
    </row>
    <row r="113" spans="1:9" ht="12.75">
      <c r="A113" s="19">
        <v>108</v>
      </c>
      <c r="B113" s="20">
        <f>IF(H113="Yes",COUNT($B$6:B112)+1,"")</f>
        <v>70</v>
      </c>
      <c r="C113" s="21">
        <f>VLOOKUP(A113,'[1]Finishing Times'!$A$7:$C$606,2,TRUE)</f>
        <v>293</v>
      </c>
      <c r="D113" s="22" t="str">
        <f>VLOOKUP(C113,'[1]Entry Details'!$A$5:$J$607,2,TRUE)</f>
        <v>Paul Stukas</v>
      </c>
      <c r="E113" s="23" t="str">
        <f>VLOOKUP(C113,'[1]Entry Details'!$A$5:$J$607,4,TRUE)</f>
        <v>Springfield Striders</v>
      </c>
      <c r="F113" s="24" t="str">
        <f>VLOOKUP(C113,'[1]Entry Details'!$A$5:$J$607,7,TRUE)</f>
        <v>M50</v>
      </c>
      <c r="G113" s="25" t="str">
        <f>VLOOKUP(A113,'[1]Finishing Times'!$A$7:$C$606,3,TRUE)</f>
        <v>2.33.44</v>
      </c>
      <c r="H113" s="26" t="str">
        <f>VLOOKUP(C113,'[1]Entry Details'!$A$5:$J$607,8,TRUE)</f>
        <v>Yes</v>
      </c>
      <c r="I113" s="19" t="str">
        <f>VLOOKUP(C113,'[1]Entry Details'!$A$5:$J$607,3,TRUE)</f>
        <v>Male</v>
      </c>
    </row>
    <row r="114" spans="1:9" ht="12.75">
      <c r="A114" s="19">
        <v>109</v>
      </c>
      <c r="B114" s="20">
        <f>IF(H114="Yes",COUNT($B$6:B113)+1,"")</f>
        <v>71</v>
      </c>
      <c r="C114" s="21">
        <f>VLOOKUP(A114,'[1]Finishing Times'!$A$7:$C$606,2,TRUE)</f>
        <v>281</v>
      </c>
      <c r="D114" s="22" t="str">
        <f>VLOOKUP(C114,'[1]Entry Details'!$A$5:$J$607,2,TRUE)</f>
        <v>Jacqueline Watson</v>
      </c>
      <c r="E114" s="23" t="str">
        <f>VLOOKUP(C114,'[1]Entry Details'!$A$5:$J$607,4,TRUE)</f>
        <v>Benfleet Running Club</v>
      </c>
      <c r="F114" s="24" t="str">
        <f>VLOOKUP(C114,'[1]Entry Details'!$A$5:$J$607,7,TRUE)</f>
        <v>FV35</v>
      </c>
      <c r="G114" s="25" t="str">
        <f>VLOOKUP(A114,'[1]Finishing Times'!$A$7:$C$606,3,TRUE)</f>
        <v>2.33.44</v>
      </c>
      <c r="H114" s="26" t="str">
        <f>VLOOKUP(C114,'[1]Entry Details'!$A$5:$J$607,8,TRUE)</f>
        <v>Yes</v>
      </c>
      <c r="I114" s="19" t="str">
        <f>VLOOKUP(C114,'[1]Entry Details'!$A$5:$J$607,3,TRUE)</f>
        <v>Female</v>
      </c>
    </row>
    <row r="115" spans="1:9" ht="12.75">
      <c r="A115" s="19">
        <v>110</v>
      </c>
      <c r="B115" s="20">
        <f>IF(H115="Yes",COUNT($B$6:B114)+1,"")</f>
      </c>
      <c r="C115" s="21">
        <f>VLOOKUP(A115,'[1]Finishing Times'!$A$7:$C$606,2,TRUE)</f>
        <v>306</v>
      </c>
      <c r="D115" s="22" t="str">
        <f>VLOOKUP(C115,'[1]Entry Details'!$A$5:$J$607,2,TRUE)</f>
        <v>Wayne Donovan</v>
      </c>
      <c r="E115" s="23" t="str">
        <f>VLOOKUP(C115,'[1]Entry Details'!$A$5:$J$607,4,TRUE)</f>
        <v>Unaffiliated</v>
      </c>
      <c r="F115" s="24" t="str">
        <f>VLOOKUP(C115,'[1]Entry Details'!$A$5:$J$607,7,TRUE)</f>
        <v>M</v>
      </c>
      <c r="G115" s="25" t="str">
        <f>VLOOKUP(A115,'[1]Finishing Times'!$A$7:$C$606,3,TRUE)</f>
        <v>2.33.46</v>
      </c>
      <c r="H115" s="26" t="str">
        <f>VLOOKUP(C115,'[1]Entry Details'!$A$5:$J$607,8,TRUE)</f>
        <v>No</v>
      </c>
      <c r="I115" s="19" t="str">
        <f>VLOOKUP(C115,'[1]Entry Details'!$A$5:$J$607,3,TRUE)</f>
        <v>Male</v>
      </c>
    </row>
    <row r="116" spans="1:9" ht="12.75">
      <c r="A116" s="19">
        <v>111</v>
      </c>
      <c r="B116" s="20">
        <f>IF(H116="Yes",COUNT($B$6:B115)+1,"")</f>
      </c>
      <c r="C116" s="21">
        <f>VLOOKUP(A116,'[1]Finishing Times'!$A$7:$C$606,2,TRUE)</f>
        <v>91</v>
      </c>
      <c r="D116" s="22" t="str">
        <f>VLOOKUP(C116,'[1]Entry Details'!$A$5:$J$607,2,TRUE)</f>
        <v>Richard Guest</v>
      </c>
      <c r="E116" s="23" t="str">
        <f>VLOOKUP(C116,'[1]Entry Details'!$A$5:$J$607,4,TRUE)</f>
        <v>East London Runners</v>
      </c>
      <c r="F116" s="24" t="str">
        <f>VLOOKUP(C116,'[1]Entry Details'!$A$5:$J$607,7,TRUE)</f>
        <v>M40</v>
      </c>
      <c r="G116" s="25" t="str">
        <f>VLOOKUP(A116,'[1]Finishing Times'!$A$7:$C$606,3,TRUE)</f>
        <v>2.33.51</v>
      </c>
      <c r="H116" s="26" t="str">
        <f>VLOOKUP(C116,'[1]Entry Details'!$A$5:$J$607,8,TRUE)</f>
        <v>No</v>
      </c>
      <c r="I116" s="19" t="str">
        <f>VLOOKUP(C116,'[1]Entry Details'!$A$5:$J$607,3,TRUE)</f>
        <v>Male</v>
      </c>
    </row>
    <row r="117" spans="1:9" ht="12.75">
      <c r="A117" s="19">
        <v>112</v>
      </c>
      <c r="B117" s="20">
        <f>IF(H117="Yes",COUNT($B$6:B116)+1,"")</f>
        <v>72</v>
      </c>
      <c r="C117" s="21">
        <f>VLOOKUP(A117,'[1]Finishing Times'!$A$7:$C$606,2,TRUE)</f>
        <v>76</v>
      </c>
      <c r="D117" s="22" t="str">
        <f>VLOOKUP(C117,'[1]Entry Details'!$A$5:$J$607,2,TRUE)</f>
        <v>Malcolm Savage</v>
      </c>
      <c r="E117" s="23" t="str">
        <f>VLOOKUP(C117,'[1]Entry Details'!$A$5:$J$607,4,TRUE)</f>
        <v>Springfield Striders</v>
      </c>
      <c r="F117" s="24" t="str">
        <f>VLOOKUP(C117,'[1]Entry Details'!$A$5:$J$607,7,TRUE)</f>
        <v>M60</v>
      </c>
      <c r="G117" s="25" t="str">
        <f>VLOOKUP(A117,'[1]Finishing Times'!$A$7:$C$606,3,TRUE)</f>
        <v>2.33.58</v>
      </c>
      <c r="H117" s="26" t="str">
        <f>VLOOKUP(C117,'[1]Entry Details'!$A$5:$J$607,8,TRUE)</f>
        <v>Yes</v>
      </c>
      <c r="I117" s="19" t="str">
        <f>VLOOKUP(C117,'[1]Entry Details'!$A$5:$J$607,3,TRUE)</f>
        <v>Male</v>
      </c>
    </row>
    <row r="118" spans="1:9" ht="12.75">
      <c r="A118" s="19">
        <v>113</v>
      </c>
      <c r="B118" s="20">
        <f>IF(H118="Yes",COUNT($B$6:B117)+1,"")</f>
      </c>
      <c r="C118" s="21">
        <f>VLOOKUP(A118,'[1]Finishing Times'!$A$7:$C$606,2,TRUE)</f>
        <v>323</v>
      </c>
      <c r="D118" s="22" t="str">
        <f>VLOOKUP(C118,'[1]Entry Details'!$A$5:$J$607,2,TRUE)</f>
        <v>Jason Walne</v>
      </c>
      <c r="E118" s="23" t="str">
        <f>VLOOKUP(C118,'[1]Entry Details'!$A$5:$J$607,4,TRUE)</f>
        <v>Unaffiliated</v>
      </c>
      <c r="F118" s="24" t="str">
        <f>VLOOKUP(C118,'[1]Entry Details'!$A$5:$J$607,7,TRUE)</f>
        <v>M40</v>
      </c>
      <c r="G118" s="25" t="str">
        <f>VLOOKUP(A118,'[1]Finishing Times'!$A$7:$C$606,3,TRUE)</f>
        <v>2.34.06</v>
      </c>
      <c r="H118" s="26" t="str">
        <f>VLOOKUP(C118,'[1]Entry Details'!$A$5:$J$607,8,TRUE)</f>
        <v>No</v>
      </c>
      <c r="I118" s="19" t="str">
        <f>VLOOKUP(C118,'[1]Entry Details'!$A$5:$J$607,3,TRUE)</f>
        <v>Male</v>
      </c>
    </row>
    <row r="119" spans="1:9" ht="12.75">
      <c r="A119" s="19">
        <v>114</v>
      </c>
      <c r="B119" s="20">
        <f>IF(H119="Yes",COUNT($B$6:B118)+1,"")</f>
        <v>73</v>
      </c>
      <c r="C119" s="21">
        <f>VLOOKUP(A119,'[1]Finishing Times'!$A$7:$C$606,2,TRUE)</f>
        <v>158</v>
      </c>
      <c r="D119" s="22" t="str">
        <f>VLOOKUP(C119,'[1]Entry Details'!$A$5:$J$607,2,TRUE)</f>
        <v>Vanessa Mathers</v>
      </c>
      <c r="E119" s="23" t="str">
        <f>VLOOKUP(C119,'[1]Entry Details'!$A$5:$J$607,4,TRUE)</f>
        <v>Southend AC</v>
      </c>
      <c r="F119" s="24" t="str">
        <f>VLOOKUP(C119,'[1]Entry Details'!$A$5:$J$607,7,TRUE)</f>
        <v>FV45</v>
      </c>
      <c r="G119" s="25" t="str">
        <f>VLOOKUP(A119,'[1]Finishing Times'!$A$7:$C$606,3,TRUE)</f>
        <v>2.34.21</v>
      </c>
      <c r="H119" s="26" t="str">
        <f>VLOOKUP(C119,'[1]Entry Details'!$A$5:$J$607,8,TRUE)</f>
        <v>Yes</v>
      </c>
      <c r="I119" s="19" t="str">
        <f>VLOOKUP(C119,'[1]Entry Details'!$A$5:$J$607,3,TRUE)</f>
        <v>Female</v>
      </c>
    </row>
    <row r="120" spans="1:9" ht="12.75">
      <c r="A120" s="19">
        <v>115</v>
      </c>
      <c r="B120" s="20">
        <f>IF(H120="Yes",COUNT($B$6:B119)+1,"")</f>
        <v>74</v>
      </c>
      <c r="C120" s="21">
        <f>VLOOKUP(A120,'[1]Finishing Times'!$A$7:$C$606,2,TRUE)</f>
        <v>130</v>
      </c>
      <c r="D120" s="22" t="str">
        <f>VLOOKUP(C120,'[1]Entry Details'!$A$5:$J$607,2,TRUE)</f>
        <v>John Booty</v>
      </c>
      <c r="E120" s="23" t="str">
        <f>VLOOKUP(C120,'[1]Entry Details'!$A$5:$J$607,4,TRUE)</f>
        <v>Great Bentley RC</v>
      </c>
      <c r="F120" s="24" t="str">
        <f>VLOOKUP(C120,'[1]Entry Details'!$A$5:$J$607,7,TRUE)</f>
        <v>M40</v>
      </c>
      <c r="G120" s="25" t="str">
        <f>VLOOKUP(A120,'[1]Finishing Times'!$A$7:$C$606,3,TRUE)</f>
        <v>2.34.27</v>
      </c>
      <c r="H120" s="26" t="str">
        <f>VLOOKUP(C120,'[1]Entry Details'!$A$5:$J$607,8,TRUE)</f>
        <v>Yes</v>
      </c>
      <c r="I120" s="19" t="str">
        <f>VLOOKUP(C120,'[1]Entry Details'!$A$5:$J$607,3,TRUE)</f>
        <v>Male</v>
      </c>
    </row>
    <row r="121" spans="1:9" ht="12.75">
      <c r="A121" s="19">
        <v>116</v>
      </c>
      <c r="B121" s="20">
        <f>IF(H121="Yes",COUNT($B$6:B120)+1,"")</f>
        <v>75</v>
      </c>
      <c r="C121" s="21">
        <f>VLOOKUP(A121,'[1]Finishing Times'!$A$7:$C$606,2,TRUE)</f>
        <v>241</v>
      </c>
      <c r="D121" s="22" t="str">
        <f>VLOOKUP(C121,'[1]Entry Details'!$A$5:$J$607,2,TRUE)</f>
        <v>Kevin Frost</v>
      </c>
      <c r="E121" s="23" t="str">
        <f>VLOOKUP(C121,'[1]Entry Details'!$A$5:$J$607,4,TRUE)</f>
        <v>Colchester Harriers</v>
      </c>
      <c r="F121" s="24" t="str">
        <f>VLOOKUP(C121,'[1]Entry Details'!$A$5:$J$607,7,TRUE)</f>
        <v>M40</v>
      </c>
      <c r="G121" s="25" t="str">
        <f>VLOOKUP(A121,'[1]Finishing Times'!$A$7:$C$606,3,TRUE)</f>
        <v>2.34.34</v>
      </c>
      <c r="H121" s="26" t="str">
        <f>VLOOKUP(C121,'[1]Entry Details'!$A$5:$J$607,8,TRUE)</f>
        <v>Yes</v>
      </c>
      <c r="I121" s="19" t="str">
        <f>VLOOKUP(C121,'[1]Entry Details'!$A$5:$J$607,3,TRUE)</f>
        <v>Male</v>
      </c>
    </row>
    <row r="122" spans="1:9" ht="12.75">
      <c r="A122" s="19">
        <v>117</v>
      </c>
      <c r="B122" s="20">
        <f>IF(H122="Yes",COUNT($B$6:B121)+1,"")</f>
        <v>76</v>
      </c>
      <c r="C122" s="21">
        <f>VLOOKUP(A122,'[1]Finishing Times'!$A$7:$C$606,2,TRUE)</f>
        <v>393</v>
      </c>
      <c r="D122" s="22" t="str">
        <f>VLOOKUP(C122,'[1]Entry Details'!$A$5:$J$607,2,TRUE)</f>
        <v>Curtis Bonnett</v>
      </c>
      <c r="E122" s="23" t="str">
        <f>VLOOKUP(C122,'[1]Entry Details'!$A$5:$J$607,4,TRUE)</f>
        <v>East Essex Tri Club</v>
      </c>
      <c r="F122" s="24" t="str">
        <f>VLOOKUP(C122,'[1]Entry Details'!$A$5:$J$607,7,TRUE)</f>
        <v>M40</v>
      </c>
      <c r="G122" s="25" t="str">
        <f>VLOOKUP(A122,'[1]Finishing Times'!$A$7:$C$606,3,TRUE)</f>
        <v>2.34.40</v>
      </c>
      <c r="H122" s="26" t="str">
        <f>VLOOKUP(C122,'[1]Entry Details'!$A$5:$J$607,8,TRUE)</f>
        <v>Yes</v>
      </c>
      <c r="I122" s="19" t="str">
        <f>VLOOKUP(C122,'[1]Entry Details'!$A$5:$J$607,3,TRUE)</f>
        <v>Male</v>
      </c>
    </row>
    <row r="123" spans="1:9" ht="12.75">
      <c r="A123" s="19">
        <v>118</v>
      </c>
      <c r="B123" s="20">
        <f>IF(H123="Yes",COUNT($B$6:B122)+1,"")</f>
        <v>77</v>
      </c>
      <c r="C123" s="21">
        <f>VLOOKUP(A123,'[1]Finishing Times'!$A$7:$C$606,2,TRUE)</f>
        <v>224</v>
      </c>
      <c r="D123" s="22" t="str">
        <f>VLOOKUP(C123,'[1]Entry Details'!$A$5:$J$607,2,TRUE)</f>
        <v>Patrick Marsh</v>
      </c>
      <c r="E123" s="23" t="str">
        <f>VLOOKUP(C123,'[1]Entry Details'!$A$5:$J$607,4,TRUE)</f>
        <v>Colchester Harriers</v>
      </c>
      <c r="F123" s="24" t="str">
        <f>VLOOKUP(C123,'[1]Entry Details'!$A$5:$J$607,7,TRUE)</f>
        <v>M40</v>
      </c>
      <c r="G123" s="25" t="str">
        <f>VLOOKUP(A123,'[1]Finishing Times'!$A$7:$C$606,3,TRUE)</f>
        <v>2.34.44</v>
      </c>
      <c r="H123" s="26" t="str">
        <f>VLOOKUP(C123,'[1]Entry Details'!$A$5:$J$607,8,TRUE)</f>
        <v>Yes</v>
      </c>
      <c r="I123" s="19" t="str">
        <f>VLOOKUP(C123,'[1]Entry Details'!$A$5:$J$607,3,TRUE)</f>
        <v>Male</v>
      </c>
    </row>
    <row r="124" spans="1:9" ht="12.75">
      <c r="A124" s="19">
        <v>119</v>
      </c>
      <c r="B124" s="20">
        <f>IF(H124="Yes",COUNT($B$6:B123)+1,"")</f>
        <v>78</v>
      </c>
      <c r="C124" s="21">
        <f>VLOOKUP(A124,'[1]Finishing Times'!$A$7:$C$606,2,TRUE)</f>
        <v>55</v>
      </c>
      <c r="D124" s="22" t="str">
        <f>VLOOKUP(C124,'[1]Entry Details'!$A$5:$J$607,2,TRUE)</f>
        <v>Richard Rule</v>
      </c>
      <c r="E124" s="23" t="str">
        <f>VLOOKUP(C124,'[1]Entry Details'!$A$5:$J$607,4,TRUE)</f>
        <v>Springfield Striders</v>
      </c>
      <c r="F124" s="24" t="str">
        <f>VLOOKUP(C124,'[1]Entry Details'!$A$5:$J$607,7,TRUE)</f>
        <v>M40</v>
      </c>
      <c r="G124" s="25" t="str">
        <f>VLOOKUP(A124,'[1]Finishing Times'!$A$7:$C$606,3,TRUE)</f>
        <v>2.34.52</v>
      </c>
      <c r="H124" s="26" t="str">
        <f>VLOOKUP(C124,'[1]Entry Details'!$A$5:$J$607,8,TRUE)</f>
        <v>Yes</v>
      </c>
      <c r="I124" s="19" t="str">
        <f>VLOOKUP(C124,'[1]Entry Details'!$A$5:$J$607,3,TRUE)</f>
        <v>Male</v>
      </c>
    </row>
    <row r="125" spans="1:9" ht="12.75">
      <c r="A125" s="19">
        <v>120</v>
      </c>
      <c r="B125" s="20">
        <f>IF(H125="Yes",COUNT($B$6:B124)+1,"")</f>
        <v>79</v>
      </c>
      <c r="C125" s="21">
        <f>VLOOKUP(A125,'[1]Finishing Times'!$A$7:$C$606,2,TRUE)</f>
        <v>276</v>
      </c>
      <c r="D125" s="22" t="str">
        <f>VLOOKUP(C125,'[1]Entry Details'!$A$5:$J$607,2,TRUE)</f>
        <v>Elisabet Frankenberg</v>
      </c>
      <c r="E125" s="23" t="str">
        <f>VLOOKUP(C125,'[1]Entry Details'!$A$5:$J$607,4,TRUE)</f>
        <v>Leigh On Sea Striders</v>
      </c>
      <c r="F125" s="24" t="str">
        <f>VLOOKUP(C125,'[1]Entry Details'!$A$5:$J$607,7,TRUE)</f>
        <v>FV35</v>
      </c>
      <c r="G125" s="25" t="str">
        <f>VLOOKUP(A125,'[1]Finishing Times'!$A$7:$C$606,3,TRUE)</f>
        <v>2.34.57</v>
      </c>
      <c r="H125" s="26" t="str">
        <f>VLOOKUP(C125,'[1]Entry Details'!$A$5:$J$607,8,TRUE)</f>
        <v>Yes</v>
      </c>
      <c r="I125" s="19" t="str">
        <f>VLOOKUP(C125,'[1]Entry Details'!$A$5:$J$607,3,TRUE)</f>
        <v>Female</v>
      </c>
    </row>
    <row r="126" spans="1:9" ht="12.75">
      <c r="A126" s="19">
        <v>121</v>
      </c>
      <c r="B126" s="20">
        <f>IF(H126="Yes",COUNT($B$6:B125)+1,"")</f>
        <v>80</v>
      </c>
      <c r="C126" s="21">
        <f>VLOOKUP(A126,'[1]Finishing Times'!$A$7:$C$606,2,TRUE)</f>
        <v>102</v>
      </c>
      <c r="D126" s="22" t="str">
        <f>VLOOKUP(C126,'[1]Entry Details'!$A$5:$J$607,2,TRUE)</f>
        <v>Ashwin Shah</v>
      </c>
      <c r="E126" s="23" t="str">
        <f>VLOOKUP(C126,'[1]Entry Details'!$A$5:$J$607,4,TRUE)</f>
        <v>Grange Farm &amp; Dunmow</v>
      </c>
      <c r="F126" s="24" t="str">
        <f>VLOOKUP(C126,'[1]Entry Details'!$A$5:$J$607,7,TRUE)</f>
        <v>M</v>
      </c>
      <c r="G126" s="25" t="str">
        <f>VLOOKUP(A126,'[1]Finishing Times'!$A$7:$C$606,3,TRUE)</f>
        <v>2.35.13</v>
      </c>
      <c r="H126" s="26" t="str">
        <f>VLOOKUP(C126,'[1]Entry Details'!$A$5:$J$607,8,TRUE)</f>
        <v>Yes</v>
      </c>
      <c r="I126" s="19" t="str">
        <f>VLOOKUP(C126,'[1]Entry Details'!$A$5:$J$607,3,TRUE)</f>
        <v>Male</v>
      </c>
    </row>
    <row r="127" spans="1:9" ht="12.75">
      <c r="A127" s="19">
        <v>122</v>
      </c>
      <c r="B127" s="20">
        <f>IF(H127="Yes",COUNT($B$6:B126)+1,"")</f>
      </c>
      <c r="C127" s="21">
        <f>VLOOKUP(A127,'[1]Finishing Times'!$A$7:$C$606,2,TRUE)</f>
        <v>431</v>
      </c>
      <c r="D127" s="22" t="str">
        <f>VLOOKUP(C127,'[1]Entry Details'!$A$5:$J$607,2,TRUE)</f>
        <v>Kevin Stevens</v>
      </c>
      <c r="E127" s="23" t="str">
        <f>VLOOKUP(C127,'[1]Entry Details'!$A$5:$J$607,4,TRUE)</f>
        <v>Great Bentley RC</v>
      </c>
      <c r="F127" s="24" t="str">
        <f>VLOOKUP(C127,'[1]Entry Details'!$A$5:$J$607,7,TRUE)</f>
        <v>M</v>
      </c>
      <c r="G127" s="25" t="str">
        <f>VLOOKUP(A127,'[1]Finishing Times'!$A$7:$C$606,3,TRUE)</f>
        <v>2.35.48</v>
      </c>
      <c r="H127" s="26" t="str">
        <f>VLOOKUP(C127,'[1]Entry Details'!$A$5:$J$607,8,TRUE)</f>
        <v>No</v>
      </c>
      <c r="I127" s="19" t="str">
        <f>VLOOKUP(C127,'[1]Entry Details'!$A$5:$J$607,3,TRUE)</f>
        <v>Male</v>
      </c>
    </row>
    <row r="128" spans="1:9" ht="12.75">
      <c r="A128" s="19">
        <v>123</v>
      </c>
      <c r="B128" s="20">
        <f>IF(H128="Yes",COUNT($B$6:B127)+1,"")</f>
        <v>81</v>
      </c>
      <c r="C128" s="21">
        <f>VLOOKUP(A128,'[1]Finishing Times'!$A$7:$C$606,2,TRUE)</f>
        <v>230</v>
      </c>
      <c r="D128" s="22" t="str">
        <f>VLOOKUP(C128,'[1]Entry Details'!$A$5:$J$607,2,TRUE)</f>
        <v>Ian Rogers</v>
      </c>
      <c r="E128" s="23" t="str">
        <f>VLOOKUP(C128,'[1]Entry Details'!$A$5:$J$607,4,TRUE)</f>
        <v>Bishops Stortford</v>
      </c>
      <c r="F128" s="24" t="str">
        <f>VLOOKUP(C128,'[1]Entry Details'!$A$5:$J$607,7,TRUE)</f>
        <v>M40</v>
      </c>
      <c r="G128" s="25" t="str">
        <f>VLOOKUP(A128,'[1]Finishing Times'!$A$7:$C$606,3,TRUE)</f>
        <v>2.35.59</v>
      </c>
      <c r="H128" s="26" t="str">
        <f>VLOOKUP(C128,'[1]Entry Details'!$A$5:$J$607,8,TRUE)</f>
        <v>Yes</v>
      </c>
      <c r="I128" s="19" t="str">
        <f>VLOOKUP(C128,'[1]Entry Details'!$A$5:$J$607,3,TRUE)</f>
        <v>Male</v>
      </c>
    </row>
    <row r="129" spans="1:9" ht="12.75">
      <c r="A129" s="19">
        <v>124</v>
      </c>
      <c r="B129" s="20">
        <f>IF(H129="Yes",COUNT($B$6:B128)+1,"")</f>
      </c>
      <c r="C129" s="21">
        <f>VLOOKUP(A129,'[1]Finishing Times'!$A$7:$C$606,2,TRUE)</f>
        <v>285</v>
      </c>
      <c r="D129" s="22" t="str">
        <f>VLOOKUP(C129,'[1]Entry Details'!$A$5:$J$607,2,TRUE)</f>
        <v>Lisa Wise</v>
      </c>
      <c r="E129" s="23" t="str">
        <f>VLOOKUP(C129,'[1]Entry Details'!$A$5:$J$607,4,TRUE)</f>
        <v>Bishops Stortford</v>
      </c>
      <c r="F129" s="24" t="str">
        <f>VLOOKUP(C129,'[1]Entry Details'!$A$5:$J$607,7,TRUE)</f>
        <v>FV35</v>
      </c>
      <c r="G129" s="25" t="str">
        <f>VLOOKUP(A129,'[1]Finishing Times'!$A$7:$C$606,3,TRUE)</f>
        <v>2.36.07</v>
      </c>
      <c r="H129" s="26" t="str">
        <f>VLOOKUP(C129,'[1]Entry Details'!$A$5:$J$607,8,TRUE)</f>
        <v>No</v>
      </c>
      <c r="I129" s="19" t="str">
        <f>VLOOKUP(C129,'[1]Entry Details'!$A$5:$J$607,3,TRUE)</f>
        <v>Female</v>
      </c>
    </row>
    <row r="130" spans="1:9" ht="12.75">
      <c r="A130" s="19">
        <v>125</v>
      </c>
      <c r="B130" s="20">
        <f>IF(H130="Yes",COUNT($B$6:B129)+1,"")</f>
      </c>
      <c r="C130" s="21">
        <f>VLOOKUP(A130,'[1]Finishing Times'!$A$7:$C$606,2,TRUE)</f>
        <v>104</v>
      </c>
      <c r="D130" s="22" t="str">
        <f>VLOOKUP(C130,'[1]Entry Details'!$A$5:$J$607,2,TRUE)</f>
        <v>Jonathan Finch</v>
      </c>
      <c r="E130" s="23" t="str">
        <f>VLOOKUP(C130,'[1]Entry Details'!$A$5:$J$607,4,TRUE)</f>
        <v>Unaffiliated</v>
      </c>
      <c r="F130" s="24" t="str">
        <f>VLOOKUP(C130,'[1]Entry Details'!$A$5:$J$607,7,TRUE)</f>
        <v>M40</v>
      </c>
      <c r="G130" s="25" t="str">
        <f>VLOOKUP(A130,'[1]Finishing Times'!$A$7:$C$606,3,TRUE)</f>
        <v>2.36.31</v>
      </c>
      <c r="H130" s="26" t="str">
        <f>VLOOKUP(C130,'[1]Entry Details'!$A$5:$J$607,8,TRUE)</f>
        <v>No</v>
      </c>
      <c r="I130" s="19" t="str">
        <f>VLOOKUP(C130,'[1]Entry Details'!$A$5:$J$607,3,TRUE)</f>
        <v>Male</v>
      </c>
    </row>
    <row r="131" spans="1:9" ht="12.75">
      <c r="A131" s="19">
        <v>126</v>
      </c>
      <c r="B131" s="20">
        <f>IF(H131="Yes",COUNT($B$6:B130)+1,"")</f>
      </c>
      <c r="C131" s="21">
        <f>VLOOKUP(A131,'[1]Finishing Times'!$A$7:$C$606,2,TRUE)</f>
        <v>144</v>
      </c>
      <c r="D131" s="22" t="str">
        <f>VLOOKUP(C131,'[1]Entry Details'!$A$5:$J$607,2,TRUE)</f>
        <v>Matthew Neylan</v>
      </c>
      <c r="E131" s="23" t="str">
        <f>VLOOKUP(C131,'[1]Entry Details'!$A$5:$J$607,4,TRUE)</f>
        <v>Unaffiliated</v>
      </c>
      <c r="F131" s="24" t="str">
        <f>VLOOKUP(C131,'[1]Entry Details'!$A$5:$J$607,7,TRUE)</f>
        <v>M40</v>
      </c>
      <c r="G131" s="25" t="str">
        <f>VLOOKUP(A131,'[1]Finishing Times'!$A$7:$C$606,3,TRUE)</f>
        <v>2.36.34</v>
      </c>
      <c r="H131" s="26" t="str">
        <f>VLOOKUP(C131,'[1]Entry Details'!$A$5:$J$607,8,TRUE)</f>
        <v>No</v>
      </c>
      <c r="I131" s="19" t="str">
        <f>VLOOKUP(C131,'[1]Entry Details'!$A$5:$J$607,3,TRUE)</f>
        <v>Male</v>
      </c>
    </row>
    <row r="132" spans="1:9" ht="12.75">
      <c r="A132" s="19">
        <v>127</v>
      </c>
      <c r="B132" s="20">
        <f>IF(H132="Yes",COUNT($B$6:B131)+1,"")</f>
      </c>
      <c r="C132" s="21">
        <f>VLOOKUP(A132,'[1]Finishing Times'!$A$7:$C$606,2,TRUE)</f>
        <v>208</v>
      </c>
      <c r="D132" s="22" t="str">
        <f>VLOOKUP(C132,'[1]Entry Details'!$A$5:$J$607,2,TRUE)</f>
        <v>Tim Kelly</v>
      </c>
      <c r="E132" s="23" t="str">
        <f>VLOOKUP(C132,'[1]Entry Details'!$A$5:$J$607,4,TRUE)</f>
        <v>Bishops Stortford</v>
      </c>
      <c r="F132" s="24" t="str">
        <f>VLOOKUP(C132,'[1]Entry Details'!$A$5:$J$607,7,TRUE)</f>
        <v>M50</v>
      </c>
      <c r="G132" s="25" t="str">
        <f>VLOOKUP(A132,'[1]Finishing Times'!$A$7:$C$606,3,TRUE)</f>
        <v>2.36.43</v>
      </c>
      <c r="H132" s="26" t="str">
        <f>VLOOKUP(C132,'[1]Entry Details'!$A$5:$J$607,8,TRUE)</f>
        <v>No</v>
      </c>
      <c r="I132" s="19" t="str">
        <f>VLOOKUP(C132,'[1]Entry Details'!$A$5:$J$607,3,TRUE)</f>
        <v>Male</v>
      </c>
    </row>
    <row r="133" spans="1:9" ht="12.75">
      <c r="A133" s="19">
        <v>128</v>
      </c>
      <c r="B133" s="20">
        <f>IF(H133="Yes",COUNT($B$6:B132)+1,"")</f>
      </c>
      <c r="C133" s="21">
        <f>VLOOKUP(A133,'[1]Finishing Times'!$A$7:$C$606,2,TRUE)</f>
        <v>153</v>
      </c>
      <c r="D133" s="22" t="str">
        <f>VLOOKUP(C133,'[1]Entry Details'!$A$5:$J$607,2,TRUE)</f>
        <v>Richard Harper</v>
      </c>
      <c r="E133" s="23" t="str">
        <f>VLOOKUP(C133,'[1]Entry Details'!$A$5:$J$607,4,TRUE)</f>
        <v>Beckenham RC</v>
      </c>
      <c r="F133" s="24" t="str">
        <f>VLOOKUP(C133,'[1]Entry Details'!$A$5:$J$607,7,TRUE)</f>
        <v>M40</v>
      </c>
      <c r="G133" s="25" t="str">
        <f>VLOOKUP(A133,'[1]Finishing Times'!$A$7:$C$606,3,TRUE)</f>
        <v>2.36.47</v>
      </c>
      <c r="H133" s="26" t="str">
        <f>VLOOKUP(C133,'[1]Entry Details'!$A$5:$J$607,8,TRUE)</f>
        <v>No</v>
      </c>
      <c r="I133" s="19" t="str">
        <f>VLOOKUP(C133,'[1]Entry Details'!$A$5:$J$607,3,TRUE)</f>
        <v>Male</v>
      </c>
    </row>
    <row r="134" spans="1:9" ht="12.75">
      <c r="A134" s="19">
        <v>129</v>
      </c>
      <c r="B134" s="20">
        <f>IF(H134="Yes",COUNT($B$6:B133)+1,"")</f>
      </c>
      <c r="C134" s="21">
        <f>VLOOKUP(A134,'[1]Finishing Times'!$A$7:$C$606,2,TRUE)</f>
        <v>149</v>
      </c>
      <c r="D134" s="22" t="str">
        <f>VLOOKUP(C134,'[1]Entry Details'!$A$5:$J$607,2,TRUE)</f>
        <v>Mark Ward</v>
      </c>
      <c r="E134" s="23" t="str">
        <f>VLOOKUP(C134,'[1]Entry Details'!$A$5:$J$607,4,TRUE)</f>
        <v>Unaffiliated</v>
      </c>
      <c r="F134" s="24" t="str">
        <f>VLOOKUP(C134,'[1]Entry Details'!$A$5:$J$607,7,TRUE)</f>
        <v>M</v>
      </c>
      <c r="G134" s="25" t="str">
        <f>VLOOKUP(A134,'[1]Finishing Times'!$A$7:$C$606,3,TRUE)</f>
        <v>2.36.59</v>
      </c>
      <c r="H134" s="26" t="str">
        <f>VLOOKUP(C134,'[1]Entry Details'!$A$5:$J$607,8,TRUE)</f>
        <v>No</v>
      </c>
      <c r="I134" s="19" t="str">
        <f>VLOOKUP(C134,'[1]Entry Details'!$A$5:$J$607,3,TRUE)</f>
        <v>Male</v>
      </c>
    </row>
    <row r="135" spans="1:9" ht="12.75">
      <c r="A135" s="19">
        <v>130</v>
      </c>
      <c r="B135" s="20">
        <f>IF(H135="Yes",COUNT($B$6:B134)+1,"")</f>
        <v>82</v>
      </c>
      <c r="C135" s="21">
        <f>VLOOKUP(A135,'[1]Finishing Times'!$A$7:$C$606,2,TRUE)</f>
        <v>270</v>
      </c>
      <c r="D135" s="22" t="str">
        <f>VLOOKUP(C135,'[1]Entry Details'!$A$5:$J$607,2,TRUE)</f>
        <v>Mark Buckley</v>
      </c>
      <c r="E135" s="23" t="str">
        <f>VLOOKUP(C135,'[1]Entry Details'!$A$5:$J$607,4,TRUE)</f>
        <v>Springfield Striders</v>
      </c>
      <c r="F135" s="24" t="str">
        <f>VLOOKUP(C135,'[1]Entry Details'!$A$5:$J$607,7,TRUE)</f>
        <v>M</v>
      </c>
      <c r="G135" s="25" t="str">
        <f>VLOOKUP(A135,'[1]Finishing Times'!$A$7:$C$606,3,TRUE)</f>
        <v>2.37.38</v>
      </c>
      <c r="H135" s="26" t="str">
        <f>VLOOKUP(C135,'[1]Entry Details'!$A$5:$J$607,8,TRUE)</f>
        <v>Yes</v>
      </c>
      <c r="I135" s="19" t="str">
        <f>VLOOKUP(C135,'[1]Entry Details'!$A$5:$J$607,3,TRUE)</f>
        <v>Male</v>
      </c>
    </row>
    <row r="136" spans="1:9" ht="12.75">
      <c r="A136" s="19">
        <v>131</v>
      </c>
      <c r="B136" s="20">
        <f>IF(H136="Yes",COUNT($B$6:B135)+1,"")</f>
        <v>83</v>
      </c>
      <c r="C136" s="21">
        <f>VLOOKUP(A136,'[1]Finishing Times'!$A$7:$C$606,2,TRUE)</f>
        <v>292</v>
      </c>
      <c r="D136" s="22" t="str">
        <f>VLOOKUP(C136,'[1]Entry Details'!$A$5:$J$607,2,TRUE)</f>
        <v>Mark Steadman</v>
      </c>
      <c r="E136" s="23" t="str">
        <f>VLOOKUP(C136,'[1]Entry Details'!$A$5:$J$607,4,TRUE)</f>
        <v>Springfield Striders</v>
      </c>
      <c r="F136" s="24" t="str">
        <f>VLOOKUP(C136,'[1]Entry Details'!$A$5:$J$607,7,TRUE)</f>
        <v>M50</v>
      </c>
      <c r="G136" s="25" t="str">
        <f>VLOOKUP(A136,'[1]Finishing Times'!$A$7:$C$606,3,TRUE)</f>
        <v>2.37.42</v>
      </c>
      <c r="H136" s="26" t="str">
        <f>VLOOKUP(C136,'[1]Entry Details'!$A$5:$J$607,8,TRUE)</f>
        <v>Yes</v>
      </c>
      <c r="I136" s="19" t="str">
        <f>VLOOKUP(C136,'[1]Entry Details'!$A$5:$J$607,3,TRUE)</f>
        <v>Male</v>
      </c>
    </row>
    <row r="137" spans="1:9" ht="12.75">
      <c r="A137" s="19">
        <v>132</v>
      </c>
      <c r="B137" s="20">
        <f>IF(H137="Yes",COUNT($B$6:B136)+1,"")</f>
        <v>84</v>
      </c>
      <c r="C137" s="21">
        <f>VLOOKUP(A137,'[1]Finishing Times'!$A$7:$C$606,2,TRUE)</f>
        <v>244</v>
      </c>
      <c r="D137" s="22" t="str">
        <f>VLOOKUP(C137,'[1]Entry Details'!$A$5:$J$607,2,TRUE)</f>
        <v>Vic Curren</v>
      </c>
      <c r="E137" s="23" t="str">
        <f>VLOOKUP(C137,'[1]Entry Details'!$A$5:$J$607,4,TRUE)</f>
        <v>Springfield Striders</v>
      </c>
      <c r="F137" s="24" t="str">
        <f>VLOOKUP(C137,'[1]Entry Details'!$A$5:$J$607,7,TRUE)</f>
        <v>FV35</v>
      </c>
      <c r="G137" s="25" t="str">
        <f>VLOOKUP(A137,'[1]Finishing Times'!$A$7:$C$606,3,TRUE)</f>
        <v>2.37.44</v>
      </c>
      <c r="H137" s="26" t="str">
        <f>VLOOKUP(C137,'[1]Entry Details'!$A$5:$J$607,8,TRUE)</f>
        <v>Yes</v>
      </c>
      <c r="I137" s="19" t="str">
        <f>VLOOKUP(C137,'[1]Entry Details'!$A$5:$J$607,3,TRUE)</f>
        <v>Female</v>
      </c>
    </row>
    <row r="138" spans="1:9" ht="12.75">
      <c r="A138" s="19">
        <v>133</v>
      </c>
      <c r="B138" s="20">
        <f>IF(H138="Yes",COUNT($B$6:B137)+1,"")</f>
        <v>85</v>
      </c>
      <c r="C138" s="21">
        <f>VLOOKUP(A138,'[1]Finishing Times'!$A$7:$C$606,2,TRUE)</f>
        <v>259</v>
      </c>
      <c r="D138" s="22" t="str">
        <f>VLOOKUP(C138,'[1]Entry Details'!$A$5:$J$607,2,TRUE)</f>
        <v>Louise Brass</v>
      </c>
      <c r="E138" s="23" t="str">
        <f>VLOOKUP(C138,'[1]Entry Details'!$A$5:$J$607,4,TRUE)</f>
        <v>Thurrock Harriers</v>
      </c>
      <c r="F138" s="24" t="str">
        <f>VLOOKUP(C138,'[1]Entry Details'!$A$5:$J$607,7,TRUE)</f>
        <v>FV35</v>
      </c>
      <c r="G138" s="25" t="str">
        <f>VLOOKUP(A138,'[1]Finishing Times'!$A$7:$C$606,3,TRUE)</f>
        <v>2.38.04</v>
      </c>
      <c r="H138" s="26" t="str">
        <f>VLOOKUP(C138,'[1]Entry Details'!$A$5:$J$607,8,TRUE)</f>
        <v>Yes</v>
      </c>
      <c r="I138" s="19" t="str">
        <f>VLOOKUP(C138,'[1]Entry Details'!$A$5:$J$607,3,TRUE)</f>
        <v>Female</v>
      </c>
    </row>
    <row r="139" spans="1:9" ht="12.75">
      <c r="A139" s="19">
        <v>134</v>
      </c>
      <c r="B139" s="20">
        <f>IF(H139="Yes",COUNT($B$6:B138)+1,"")</f>
        <v>86</v>
      </c>
      <c r="C139" s="21">
        <f>VLOOKUP(A139,'[1]Finishing Times'!$A$7:$C$606,2,TRUE)</f>
        <v>222</v>
      </c>
      <c r="D139" s="22" t="str">
        <f>VLOOKUP(C139,'[1]Entry Details'!$A$5:$J$607,2,TRUE)</f>
        <v>Colin Moody</v>
      </c>
      <c r="E139" s="23" t="str">
        <f>VLOOKUP(C139,'[1]Entry Details'!$A$5:$J$607,4,TRUE)</f>
        <v>Harlow RC</v>
      </c>
      <c r="F139" s="24" t="str">
        <f>VLOOKUP(C139,'[1]Entry Details'!$A$5:$J$607,7,TRUE)</f>
        <v>M60</v>
      </c>
      <c r="G139" s="25" t="str">
        <f>VLOOKUP(A139,'[1]Finishing Times'!$A$7:$C$606,3,TRUE)</f>
        <v>2.38.11</v>
      </c>
      <c r="H139" s="26" t="str">
        <f>VLOOKUP(C139,'[1]Entry Details'!$A$5:$J$607,8,TRUE)</f>
        <v>Yes</v>
      </c>
      <c r="I139" s="19" t="str">
        <f>VLOOKUP(C139,'[1]Entry Details'!$A$5:$J$607,3,TRUE)</f>
        <v>Male</v>
      </c>
    </row>
    <row r="140" spans="1:9" ht="12.75">
      <c r="A140" s="19">
        <v>135</v>
      </c>
      <c r="B140" s="20">
        <f>IF(H140="Yes",COUNT($B$6:B139)+1,"")</f>
        <v>87</v>
      </c>
      <c r="C140" s="21">
        <f>VLOOKUP(A140,'[1]Finishing Times'!$A$7:$C$606,2,TRUE)</f>
        <v>359</v>
      </c>
      <c r="D140" s="22" t="str">
        <f>VLOOKUP(C140,'[1]Entry Details'!$A$5:$J$607,2,TRUE)</f>
        <v>Michelle Caulfield</v>
      </c>
      <c r="E140" s="23" t="str">
        <f>VLOOKUP(C140,'[1]Entry Details'!$A$5:$J$607,4,TRUE)</f>
        <v>Braintree &amp; District AC</v>
      </c>
      <c r="F140" s="24" t="str">
        <f>VLOOKUP(C140,'[1]Entry Details'!$A$5:$J$607,7,TRUE)</f>
        <v>FV45</v>
      </c>
      <c r="G140" s="25" t="str">
        <f>VLOOKUP(A140,'[1]Finishing Times'!$A$7:$C$606,3,TRUE)</f>
        <v>2.38.12</v>
      </c>
      <c r="H140" s="26" t="str">
        <f>VLOOKUP(C140,'[1]Entry Details'!$A$5:$J$607,8,TRUE)</f>
        <v>Yes</v>
      </c>
      <c r="I140" s="19" t="str">
        <f>VLOOKUP(C140,'[1]Entry Details'!$A$5:$J$607,3,TRUE)</f>
        <v>Female</v>
      </c>
    </row>
    <row r="141" spans="1:9" ht="12.75">
      <c r="A141" s="19">
        <v>136</v>
      </c>
      <c r="B141" s="20">
        <f>IF(H141="Yes",COUNT($B$6:B140)+1,"")</f>
        <v>88</v>
      </c>
      <c r="C141" s="21">
        <f>VLOOKUP(A141,'[1]Finishing Times'!$A$7:$C$606,2,TRUE)</f>
        <v>251</v>
      </c>
      <c r="D141" s="22" t="str">
        <f>VLOOKUP(C141,'[1]Entry Details'!$A$5:$J$607,2,TRUE)</f>
        <v>Simon Miller</v>
      </c>
      <c r="E141" s="23" t="str">
        <f>VLOOKUP(C141,'[1]Entry Details'!$A$5:$J$607,4,TRUE)</f>
        <v>Springfield Striders</v>
      </c>
      <c r="F141" s="24" t="str">
        <f>VLOOKUP(C141,'[1]Entry Details'!$A$5:$J$607,7,TRUE)</f>
        <v>M40</v>
      </c>
      <c r="G141" s="25" t="str">
        <f>VLOOKUP(A141,'[1]Finishing Times'!$A$7:$C$606,3,TRUE)</f>
        <v>2.38.28</v>
      </c>
      <c r="H141" s="26" t="str">
        <f>VLOOKUP(C141,'[1]Entry Details'!$A$5:$J$607,8,TRUE)</f>
        <v>Yes</v>
      </c>
      <c r="I141" s="19" t="str">
        <f>VLOOKUP(C141,'[1]Entry Details'!$A$5:$J$607,3,TRUE)</f>
        <v>Male</v>
      </c>
    </row>
    <row r="142" spans="1:9" ht="12.75">
      <c r="A142" s="19">
        <v>137</v>
      </c>
      <c r="B142" s="20">
        <f>IF(H142="Yes",COUNT($B$6:B141)+1,"")</f>
        <v>89</v>
      </c>
      <c r="C142" s="21">
        <f>VLOOKUP(A142,'[1]Finishing Times'!$A$7:$C$606,2,TRUE)</f>
        <v>245</v>
      </c>
      <c r="D142" s="22" t="str">
        <f>VLOOKUP(C142,'[1]Entry Details'!$A$5:$J$607,2,TRUE)</f>
        <v>Justin Renda</v>
      </c>
      <c r="E142" s="23" t="str">
        <f>VLOOKUP(C142,'[1]Entry Details'!$A$5:$J$607,4,TRUE)</f>
        <v>Thurrock Harriers</v>
      </c>
      <c r="F142" s="24" t="str">
        <f>VLOOKUP(C142,'[1]Entry Details'!$A$5:$J$607,7,TRUE)</f>
        <v>M</v>
      </c>
      <c r="G142" s="25" t="str">
        <f>VLOOKUP(A142,'[1]Finishing Times'!$A$7:$C$606,3,TRUE)</f>
        <v>2.38.38</v>
      </c>
      <c r="H142" s="26" t="str">
        <f>VLOOKUP(C142,'[1]Entry Details'!$A$5:$J$607,8,TRUE)</f>
        <v>Yes</v>
      </c>
      <c r="I142" s="19" t="str">
        <f>VLOOKUP(C142,'[1]Entry Details'!$A$5:$J$607,3,TRUE)</f>
        <v>Male</v>
      </c>
    </row>
    <row r="143" spans="1:9" ht="12.75">
      <c r="A143" s="19">
        <v>138</v>
      </c>
      <c r="B143" s="20">
        <f>IF(H143="Yes",COUNT($B$6:B142)+1,"")</f>
        <v>90</v>
      </c>
      <c r="C143" s="21">
        <f>VLOOKUP(A143,'[1]Finishing Times'!$A$7:$C$606,2,TRUE)</f>
        <v>112</v>
      </c>
      <c r="D143" s="22" t="str">
        <f>VLOOKUP(C143,'[1]Entry Details'!$A$5:$J$607,2,TRUE)</f>
        <v>Laura Stott-Alworthy</v>
      </c>
      <c r="E143" s="23" t="str">
        <f>VLOOKUP(C143,'[1]Entry Details'!$A$5:$J$607,4,TRUE)</f>
        <v>Colchester Harriers</v>
      </c>
      <c r="F143" s="24" t="str">
        <f>VLOOKUP(C143,'[1]Entry Details'!$A$5:$J$607,7,TRUE)</f>
        <v>F</v>
      </c>
      <c r="G143" s="25" t="str">
        <f>VLOOKUP(A143,'[1]Finishing Times'!$A$7:$C$606,3,TRUE)</f>
        <v>2.39.15</v>
      </c>
      <c r="H143" s="26" t="str">
        <f>VLOOKUP(C143,'[1]Entry Details'!$A$5:$J$607,8,TRUE)</f>
        <v>Yes</v>
      </c>
      <c r="I143" s="19" t="str">
        <f>VLOOKUP(C143,'[1]Entry Details'!$A$5:$J$607,3,TRUE)</f>
        <v>Female</v>
      </c>
    </row>
    <row r="144" spans="1:9" ht="12.75">
      <c r="A144" s="19">
        <v>139</v>
      </c>
      <c r="B144" s="20">
        <f>IF(H144="Yes",COUNT($B$6:B143)+1,"")</f>
      </c>
      <c r="C144" s="21">
        <f>VLOOKUP(A144,'[1]Finishing Times'!$A$7:$C$606,2,TRUE)</f>
        <v>207</v>
      </c>
      <c r="D144" s="22" t="str">
        <f>VLOOKUP(C144,'[1]Entry Details'!$A$5:$J$607,2,TRUE)</f>
        <v>Katherine Rees</v>
      </c>
      <c r="E144" s="23" t="str">
        <f>VLOOKUP(C144,'[1]Entry Details'!$A$5:$J$607,4,TRUE)</f>
        <v>Unaffiliated</v>
      </c>
      <c r="F144" s="24" t="str">
        <f>VLOOKUP(C144,'[1]Entry Details'!$A$5:$J$607,7,TRUE)</f>
        <v>FV35</v>
      </c>
      <c r="G144" s="25" t="str">
        <f>VLOOKUP(A144,'[1]Finishing Times'!$A$7:$C$606,3,TRUE)</f>
        <v>2.39.40</v>
      </c>
      <c r="H144" s="26" t="str">
        <f>VLOOKUP(C144,'[1]Entry Details'!$A$5:$J$607,8,TRUE)</f>
        <v>No</v>
      </c>
      <c r="I144" s="19" t="str">
        <f>VLOOKUP(C144,'[1]Entry Details'!$A$5:$J$607,3,TRUE)</f>
        <v>Female</v>
      </c>
    </row>
    <row r="145" spans="1:9" ht="12.75">
      <c r="A145" s="19">
        <v>140</v>
      </c>
      <c r="B145" s="20">
        <f>IF(H145="Yes",COUNT($B$6:B144)+1,"")</f>
        <v>91</v>
      </c>
      <c r="C145" s="21">
        <f>VLOOKUP(A145,'[1]Finishing Times'!$A$7:$C$606,2,TRUE)</f>
        <v>353</v>
      </c>
      <c r="D145" s="22" t="str">
        <f>VLOOKUP(C145,'[1]Entry Details'!$A$5:$J$607,2,TRUE)</f>
        <v>Anna Migliorini Lyon</v>
      </c>
      <c r="E145" s="23" t="str">
        <f>VLOOKUP(C145,'[1]Entry Details'!$A$5:$J$607,4,TRUE)</f>
        <v>Great Bentley RC</v>
      </c>
      <c r="F145" s="24" t="str">
        <f>VLOOKUP(C145,'[1]Entry Details'!$A$5:$J$607,7,TRUE)</f>
        <v>FV45</v>
      </c>
      <c r="G145" s="25" t="str">
        <f>VLOOKUP(A145,'[1]Finishing Times'!$A$7:$C$606,3,TRUE)</f>
        <v>2.39.47</v>
      </c>
      <c r="H145" s="26" t="str">
        <f>VLOOKUP(C145,'[1]Entry Details'!$A$5:$J$607,8,TRUE)</f>
        <v>Yes</v>
      </c>
      <c r="I145" s="19" t="str">
        <f>VLOOKUP(C145,'[1]Entry Details'!$A$5:$J$607,3,TRUE)</f>
        <v>Female</v>
      </c>
    </row>
    <row r="146" spans="1:9" ht="12.75">
      <c r="A146" s="19">
        <v>141</v>
      </c>
      <c r="B146" s="20">
        <f>IF(H146="Yes",COUNT($B$6:B145)+1,"")</f>
      </c>
      <c r="C146" s="21">
        <f>VLOOKUP(A146,'[1]Finishing Times'!$A$7:$C$606,2,TRUE)</f>
        <v>202</v>
      </c>
      <c r="D146" s="22" t="str">
        <f>VLOOKUP(C146,'[1]Entry Details'!$A$5:$J$607,2,TRUE)</f>
        <v>Tim Ryder</v>
      </c>
      <c r="E146" s="23" t="str">
        <f>VLOOKUP(C146,'[1]Entry Details'!$A$5:$J$607,4,TRUE)</f>
        <v>Hadleigh Hares</v>
      </c>
      <c r="F146" s="24" t="str">
        <f>VLOOKUP(C146,'[1]Entry Details'!$A$5:$J$607,7,TRUE)</f>
        <v>M50</v>
      </c>
      <c r="G146" s="25" t="str">
        <f>VLOOKUP(A146,'[1]Finishing Times'!$A$7:$C$606,3,TRUE)</f>
        <v>2.40.04</v>
      </c>
      <c r="H146" s="26" t="str">
        <f>VLOOKUP(C146,'[1]Entry Details'!$A$5:$J$607,8,TRUE)</f>
        <v>No</v>
      </c>
      <c r="I146" s="19" t="str">
        <f>VLOOKUP(C146,'[1]Entry Details'!$A$5:$J$607,3,TRUE)</f>
        <v>Male</v>
      </c>
    </row>
    <row r="147" spans="1:9" ht="12.75">
      <c r="A147" s="19">
        <v>142</v>
      </c>
      <c r="B147" s="20">
        <f>IF(H147="Yes",COUNT($B$6:B146)+1,"")</f>
      </c>
      <c r="C147" s="21">
        <f>VLOOKUP(A147,'[1]Finishing Times'!$A$7:$C$606,2,TRUE)</f>
        <v>424</v>
      </c>
      <c r="D147" s="22" t="str">
        <f>VLOOKUP(C147,'[1]Entry Details'!$A$5:$J$607,2,TRUE)</f>
        <v>Toby Dando</v>
      </c>
      <c r="E147" s="23" t="str">
        <f>VLOOKUP(C147,'[1]Entry Details'!$A$5:$J$607,4,TRUE)</f>
        <v>Leigh On Sea Striders</v>
      </c>
      <c r="F147" s="24" t="str">
        <f>VLOOKUP(C147,'[1]Entry Details'!$A$5:$J$607,7,TRUE)</f>
        <v>M40</v>
      </c>
      <c r="G147" s="25" t="str">
        <f>VLOOKUP(A147,'[1]Finishing Times'!$A$7:$C$606,3,TRUE)</f>
        <v>2.40.19</v>
      </c>
      <c r="H147" s="26" t="str">
        <f>VLOOKUP(C147,'[1]Entry Details'!$A$5:$J$607,8,TRUE)</f>
        <v>No</v>
      </c>
      <c r="I147" s="19" t="str">
        <f>VLOOKUP(C147,'[1]Entry Details'!$A$5:$J$607,3,TRUE)</f>
        <v>Male</v>
      </c>
    </row>
    <row r="148" spans="1:9" ht="12.75">
      <c r="A148" s="19">
        <v>143</v>
      </c>
      <c r="B148" s="20">
        <f>IF(H148="Yes",COUNT($B$6:B147)+1,"")</f>
      </c>
      <c r="C148" s="21">
        <f>VLOOKUP(A148,'[1]Finishing Times'!$A$7:$C$606,2,TRUE)</f>
        <v>132</v>
      </c>
      <c r="D148" s="22" t="str">
        <f>VLOOKUP(C148,'[1]Entry Details'!$A$5:$J$607,2,TRUE)</f>
        <v>Andrew Rose</v>
      </c>
      <c r="E148" s="23" t="str">
        <f>VLOOKUP(C148,'[1]Entry Details'!$A$5:$J$607,4,TRUE)</f>
        <v>Tri Sports Epping</v>
      </c>
      <c r="F148" s="24" t="str">
        <f>VLOOKUP(C148,'[1]Entry Details'!$A$5:$J$607,7,TRUE)</f>
        <v>M</v>
      </c>
      <c r="G148" s="25" t="str">
        <f>VLOOKUP(A148,'[1]Finishing Times'!$A$7:$C$606,3,TRUE)</f>
        <v>2.40.54</v>
      </c>
      <c r="H148" s="26" t="str">
        <f>VLOOKUP(C148,'[1]Entry Details'!$A$5:$J$607,8,TRUE)</f>
        <v>No</v>
      </c>
      <c r="I148" s="19" t="str">
        <f>VLOOKUP(C148,'[1]Entry Details'!$A$5:$J$607,3,TRUE)</f>
        <v>Male</v>
      </c>
    </row>
    <row r="149" spans="1:9" ht="12.75">
      <c r="A149" s="19">
        <v>144</v>
      </c>
      <c r="B149" s="20">
        <f>IF(H149="Yes",COUNT($B$6:B148)+1,"")</f>
        <v>92</v>
      </c>
      <c r="C149" s="21">
        <f>VLOOKUP(A149,'[1]Finishing Times'!$A$7:$C$606,2,TRUE)</f>
        <v>209</v>
      </c>
      <c r="D149" s="22" t="str">
        <f>VLOOKUP(C149,'[1]Entry Details'!$A$5:$J$607,2,TRUE)</f>
        <v>Phil Wells</v>
      </c>
      <c r="E149" s="23" t="str">
        <f>VLOOKUP(C149,'[1]Entry Details'!$A$5:$J$607,4,TRUE)</f>
        <v>Colchester Harriers</v>
      </c>
      <c r="F149" s="24" t="str">
        <f>VLOOKUP(C149,'[1]Entry Details'!$A$5:$J$607,7,TRUE)</f>
        <v>M</v>
      </c>
      <c r="G149" s="25" t="str">
        <f>VLOOKUP(A149,'[1]Finishing Times'!$A$7:$C$606,3,TRUE)</f>
        <v>2.41.04</v>
      </c>
      <c r="H149" s="26" t="str">
        <f>VLOOKUP(C149,'[1]Entry Details'!$A$5:$J$607,8,TRUE)</f>
        <v>Yes</v>
      </c>
      <c r="I149" s="19" t="str">
        <f>VLOOKUP(C149,'[1]Entry Details'!$A$5:$J$607,3,TRUE)</f>
        <v>Male</v>
      </c>
    </row>
    <row r="150" spans="1:9" ht="12.75">
      <c r="A150" s="19">
        <v>145</v>
      </c>
      <c r="B150" s="20">
        <f>IF(H150="Yes",COUNT($B$6:B149)+1,"")</f>
        <v>93</v>
      </c>
      <c r="C150" s="21">
        <f>VLOOKUP(A150,'[1]Finishing Times'!$A$7:$C$606,2,TRUE)</f>
        <v>90</v>
      </c>
      <c r="D150" s="22" t="str">
        <f>VLOOKUP(C150,'[1]Entry Details'!$A$5:$J$607,2,TRUE)</f>
        <v>Barry Plowman</v>
      </c>
      <c r="E150" s="23" t="str">
        <f>VLOOKUP(C150,'[1]Entry Details'!$A$5:$J$607,4,TRUE)</f>
        <v>Braintree &amp; District AC</v>
      </c>
      <c r="F150" s="24" t="str">
        <f>VLOOKUP(C150,'[1]Entry Details'!$A$5:$J$607,7,TRUE)</f>
        <v>M40</v>
      </c>
      <c r="G150" s="25" t="str">
        <f>VLOOKUP(A150,'[1]Finishing Times'!$A$7:$C$606,3,TRUE)</f>
        <v>2.41.11</v>
      </c>
      <c r="H150" s="26" t="str">
        <f>VLOOKUP(C150,'[1]Entry Details'!$A$5:$J$607,8,TRUE)</f>
        <v>Yes</v>
      </c>
      <c r="I150" s="19" t="str">
        <f>VLOOKUP(C150,'[1]Entry Details'!$A$5:$J$607,3,TRUE)</f>
        <v>Male</v>
      </c>
    </row>
    <row r="151" spans="1:9" ht="12.75">
      <c r="A151" s="19">
        <v>146</v>
      </c>
      <c r="B151" s="20">
        <f>IF(H151="Yes",COUNT($B$6:B150)+1,"")</f>
        <v>94</v>
      </c>
      <c r="C151" s="21">
        <f>VLOOKUP(A151,'[1]Finishing Times'!$A$7:$C$606,2,TRUE)</f>
        <v>46</v>
      </c>
      <c r="D151" s="22" t="str">
        <f>VLOOKUP(C151,'[1]Entry Details'!$A$5:$J$607,2,TRUE)</f>
        <v>Tracy Harrington</v>
      </c>
      <c r="E151" s="23" t="str">
        <f>VLOOKUP(C151,'[1]Entry Details'!$A$5:$J$607,4,TRUE)</f>
        <v>Tiptree Road Runners</v>
      </c>
      <c r="F151" s="24" t="str">
        <f>VLOOKUP(C151,'[1]Entry Details'!$A$5:$J$607,7,TRUE)</f>
        <v>FV45</v>
      </c>
      <c r="G151" s="25" t="str">
        <f>VLOOKUP(A151,'[1]Finishing Times'!$A$7:$C$606,3,TRUE)</f>
        <v>2.41.11</v>
      </c>
      <c r="H151" s="26" t="str">
        <f>VLOOKUP(C151,'[1]Entry Details'!$A$5:$J$607,8,TRUE)</f>
        <v>Yes</v>
      </c>
      <c r="I151" s="19" t="str">
        <f>VLOOKUP(C151,'[1]Entry Details'!$A$5:$J$607,3,TRUE)</f>
        <v>Female</v>
      </c>
    </row>
    <row r="152" spans="1:9" ht="12.75">
      <c r="A152" s="19">
        <v>147</v>
      </c>
      <c r="B152" s="20">
        <f>IF(H152="Yes",COUNT($B$6:B151)+1,"")</f>
      </c>
      <c r="C152" s="21">
        <f>VLOOKUP(A152,'[1]Finishing Times'!$A$7:$C$606,2,TRUE)</f>
        <v>27</v>
      </c>
      <c r="D152" s="22" t="str">
        <f>VLOOKUP(C152,'[1]Entry Details'!$A$5:$J$607,2,TRUE)</f>
        <v>Nick Woolnough</v>
      </c>
      <c r="E152" s="23" t="str">
        <f>VLOOKUP(C152,'[1]Entry Details'!$A$5:$J$607,4,TRUE)</f>
        <v>Unaffiliated</v>
      </c>
      <c r="F152" s="24" t="str">
        <f>VLOOKUP(C152,'[1]Entry Details'!$A$5:$J$607,7,TRUE)</f>
        <v>M40</v>
      </c>
      <c r="G152" s="25" t="str">
        <f>VLOOKUP(A152,'[1]Finishing Times'!$A$7:$C$606,3,TRUE)</f>
        <v>2.41.12</v>
      </c>
      <c r="H152" s="26" t="str">
        <f>VLOOKUP(C152,'[1]Entry Details'!$A$5:$J$607,8,TRUE)</f>
        <v>No</v>
      </c>
      <c r="I152" s="19" t="str">
        <f>VLOOKUP(C152,'[1]Entry Details'!$A$5:$J$607,3,TRUE)</f>
        <v>Male</v>
      </c>
    </row>
    <row r="153" spans="1:9" ht="12.75">
      <c r="A153" s="19">
        <v>148</v>
      </c>
      <c r="B153" s="20">
        <f>IF(H153="Yes",COUNT($B$6:B152)+1,"")</f>
      </c>
      <c r="C153" s="21">
        <f>VLOOKUP(A153,'[1]Finishing Times'!$A$7:$C$606,2,TRUE)</f>
        <v>39</v>
      </c>
      <c r="D153" s="22" t="str">
        <f>VLOOKUP(C153,'[1]Entry Details'!$A$5:$J$607,2,TRUE)</f>
        <v>John Hughes</v>
      </c>
      <c r="E153" s="23" t="str">
        <f>VLOOKUP(C153,'[1]Entry Details'!$A$5:$J$607,4,TRUE)</f>
        <v>Thorndon Runners</v>
      </c>
      <c r="F153" s="24" t="str">
        <f>VLOOKUP(C153,'[1]Entry Details'!$A$5:$J$607,7,TRUE)</f>
        <v>M50</v>
      </c>
      <c r="G153" s="25" t="str">
        <f>VLOOKUP(A153,'[1]Finishing Times'!$A$7:$C$606,3,TRUE)</f>
        <v>2.41.12</v>
      </c>
      <c r="H153" s="26" t="str">
        <f>VLOOKUP(C153,'[1]Entry Details'!$A$5:$J$607,8,TRUE)</f>
        <v>No</v>
      </c>
      <c r="I153" s="19" t="str">
        <f>VLOOKUP(C153,'[1]Entry Details'!$A$5:$J$607,3,TRUE)</f>
        <v>Male</v>
      </c>
    </row>
    <row r="154" spans="1:9" ht="12.75">
      <c r="A154" s="19">
        <v>149</v>
      </c>
      <c r="B154" s="20">
        <f>IF(H154="Yes",COUNT($B$6:B153)+1,"")</f>
        <v>95</v>
      </c>
      <c r="C154" s="21">
        <f>VLOOKUP(A154,'[1]Finishing Times'!$A$7:$C$606,2,TRUE)</f>
        <v>240</v>
      </c>
      <c r="D154" s="22" t="str">
        <f>VLOOKUP(C154,'[1]Entry Details'!$A$5:$J$607,2,TRUE)</f>
        <v>Victoria Knight</v>
      </c>
      <c r="E154" s="23" t="str">
        <f>VLOOKUP(C154,'[1]Entry Details'!$A$5:$J$607,4,TRUE)</f>
        <v>Tiptree Road Runners</v>
      </c>
      <c r="F154" s="24" t="str">
        <f>VLOOKUP(C154,'[1]Entry Details'!$A$5:$J$607,7,TRUE)</f>
        <v>FV35</v>
      </c>
      <c r="G154" s="25" t="str">
        <f>VLOOKUP(A154,'[1]Finishing Times'!$A$7:$C$606,3,TRUE)</f>
        <v>2.41.15</v>
      </c>
      <c r="H154" s="26" t="str">
        <f>VLOOKUP(C154,'[1]Entry Details'!$A$5:$J$607,8,TRUE)</f>
        <v>Yes</v>
      </c>
      <c r="I154" s="19" t="str">
        <f>VLOOKUP(C154,'[1]Entry Details'!$A$5:$J$607,3,TRUE)</f>
        <v>Female</v>
      </c>
    </row>
    <row r="155" spans="1:9" ht="12.75">
      <c r="A155" s="19">
        <v>150</v>
      </c>
      <c r="B155" s="20">
        <f>IF(H155="Yes",COUNT($B$6:B154)+1,"")</f>
      </c>
      <c r="C155" s="21">
        <f>VLOOKUP(A155,'[1]Finishing Times'!$A$7:$C$606,2,TRUE)</f>
        <v>422</v>
      </c>
      <c r="D155" s="22" t="str">
        <f>VLOOKUP(C155,'[1]Entry Details'!$A$5:$J$607,2,TRUE)</f>
        <v>Paul Taylor</v>
      </c>
      <c r="E155" s="23" t="str">
        <f>VLOOKUP(C155,'[1]Entry Details'!$A$5:$J$607,4,TRUE)</f>
        <v>Unaffiliated</v>
      </c>
      <c r="F155" s="24" t="str">
        <f>VLOOKUP(C155,'[1]Entry Details'!$A$5:$J$607,7,TRUE)</f>
        <v>M</v>
      </c>
      <c r="G155" s="25" t="str">
        <f>VLOOKUP(A155,'[1]Finishing Times'!$A$7:$C$606,3,TRUE)</f>
        <v>2.41.43</v>
      </c>
      <c r="H155" s="26" t="str">
        <f>VLOOKUP(C155,'[1]Entry Details'!$A$5:$J$607,8,TRUE)</f>
        <v>No</v>
      </c>
      <c r="I155" s="19" t="str">
        <f>VLOOKUP(C155,'[1]Entry Details'!$A$5:$J$607,3,TRUE)</f>
        <v>Male</v>
      </c>
    </row>
    <row r="156" spans="1:9" ht="12.75">
      <c r="A156" s="19">
        <v>151</v>
      </c>
      <c r="B156" s="20">
        <f>IF(H156="Yes",COUNT($B$6:B155)+1,"")</f>
      </c>
      <c r="C156" s="21">
        <f>VLOOKUP(A156,'[1]Finishing Times'!$A$7:$C$606,2,TRUE)</f>
        <v>155</v>
      </c>
      <c r="D156" s="22" t="str">
        <f>VLOOKUP(C156,'[1]Entry Details'!$A$5:$J$607,2,TRUE)</f>
        <v>Andrew Sherwood</v>
      </c>
      <c r="E156" s="23" t="str">
        <f>VLOOKUP(C156,'[1]Entry Details'!$A$5:$J$607,4,TRUE)</f>
        <v>Beckenham RC</v>
      </c>
      <c r="F156" s="24" t="str">
        <f>VLOOKUP(C156,'[1]Entry Details'!$A$5:$J$607,7,TRUE)</f>
        <v>M</v>
      </c>
      <c r="G156" s="25" t="str">
        <f>VLOOKUP(A156,'[1]Finishing Times'!$A$7:$C$606,3,TRUE)</f>
        <v>2.41.45</v>
      </c>
      <c r="H156" s="26" t="str">
        <f>VLOOKUP(C156,'[1]Entry Details'!$A$5:$J$607,8,TRUE)</f>
        <v>No</v>
      </c>
      <c r="I156" s="19" t="str">
        <f>VLOOKUP(C156,'[1]Entry Details'!$A$5:$J$607,3,TRUE)</f>
        <v>Male</v>
      </c>
    </row>
    <row r="157" spans="1:9" ht="12.75">
      <c r="A157" s="19">
        <v>152</v>
      </c>
      <c r="B157" s="20">
        <f>IF(H157="Yes",COUNT($B$6:B156)+1,"")</f>
      </c>
      <c r="C157" s="21">
        <f>VLOOKUP(A157,'[1]Finishing Times'!$A$7:$C$606,2,TRUE)</f>
        <v>423</v>
      </c>
      <c r="D157" s="22" t="str">
        <f>VLOOKUP(C157,'[1]Entry Details'!$A$5:$J$607,2,TRUE)</f>
        <v>Jennifer Green</v>
      </c>
      <c r="E157" s="23" t="str">
        <f>VLOOKUP(C157,'[1]Entry Details'!$A$5:$J$607,4,TRUE)</f>
        <v>Unaffiliated</v>
      </c>
      <c r="F157" s="24" t="str">
        <f>VLOOKUP(C157,'[1]Entry Details'!$A$5:$J$607,7,TRUE)</f>
        <v>FV35</v>
      </c>
      <c r="G157" s="25" t="str">
        <f>VLOOKUP(A157,'[1]Finishing Times'!$A$7:$C$606,3,TRUE)</f>
        <v>2.41.50</v>
      </c>
      <c r="H157" s="26" t="str">
        <f>VLOOKUP(C157,'[1]Entry Details'!$A$5:$J$607,8,TRUE)</f>
        <v>No</v>
      </c>
      <c r="I157" s="19" t="str">
        <f>VLOOKUP(C157,'[1]Entry Details'!$A$5:$J$607,3,TRUE)</f>
        <v>Female</v>
      </c>
    </row>
    <row r="158" spans="1:9" ht="12.75">
      <c r="A158" s="19">
        <v>153</v>
      </c>
      <c r="B158" s="20">
        <f>IF(H158="Yes",COUNT($B$6:B157)+1,"")</f>
        <v>96</v>
      </c>
      <c r="C158" s="21">
        <f>VLOOKUP(A158,'[1]Finishing Times'!$A$7:$C$606,2,TRUE)</f>
        <v>125</v>
      </c>
      <c r="D158" s="22" t="str">
        <f>VLOOKUP(C158,'[1]Entry Details'!$A$5:$J$607,2,TRUE)</f>
        <v>David Spencer</v>
      </c>
      <c r="E158" s="23" t="str">
        <f>VLOOKUP(C158,'[1]Entry Details'!$A$5:$J$607,4,TRUE)</f>
        <v>Grange Farm &amp; Dunmow</v>
      </c>
      <c r="F158" s="24" t="str">
        <f>VLOOKUP(C158,'[1]Entry Details'!$A$5:$J$607,7,TRUE)</f>
        <v>M40</v>
      </c>
      <c r="G158" s="25" t="str">
        <f>VLOOKUP(A158,'[1]Finishing Times'!$A$7:$C$606,3,TRUE)</f>
        <v>2.41.52</v>
      </c>
      <c r="H158" s="26" t="str">
        <f>VLOOKUP(C158,'[1]Entry Details'!$A$5:$J$607,8,TRUE)</f>
        <v>Yes</v>
      </c>
      <c r="I158" s="19" t="str">
        <f>VLOOKUP(C158,'[1]Entry Details'!$A$5:$J$607,3,TRUE)</f>
        <v>Male</v>
      </c>
    </row>
    <row r="159" spans="1:9" ht="12.75">
      <c r="A159" s="19">
        <v>154</v>
      </c>
      <c r="B159" s="20">
        <f>IF(H159="Yes",COUNT($B$6:B158)+1,"")</f>
        <v>97</v>
      </c>
      <c r="C159" s="21">
        <f>VLOOKUP(A159,'[1]Finishing Times'!$A$7:$C$606,2,TRUE)</f>
        <v>347</v>
      </c>
      <c r="D159" s="22" t="str">
        <f>VLOOKUP(C159,'[1]Entry Details'!$A$5:$J$607,2,TRUE)</f>
        <v>Laura Brooks</v>
      </c>
      <c r="E159" s="23" t="str">
        <f>VLOOKUP(C159,'[1]Entry Details'!$A$5:$J$607,4,TRUE)</f>
        <v>Thrift Green Trotters</v>
      </c>
      <c r="F159" s="24" t="str">
        <f>VLOOKUP(C159,'[1]Entry Details'!$A$5:$J$607,7,TRUE)</f>
        <v>F</v>
      </c>
      <c r="G159" s="25" t="str">
        <f>VLOOKUP(A159,'[1]Finishing Times'!$A$7:$C$606,3,TRUE)</f>
        <v>2.41.55</v>
      </c>
      <c r="H159" s="26" t="str">
        <f>VLOOKUP(C159,'[1]Entry Details'!$A$5:$J$607,8,TRUE)</f>
        <v>Yes</v>
      </c>
      <c r="I159" s="19" t="str">
        <f>VLOOKUP(C159,'[1]Entry Details'!$A$5:$J$607,3,TRUE)</f>
        <v>Female</v>
      </c>
    </row>
    <row r="160" spans="1:9" ht="12.75">
      <c r="A160" s="19">
        <v>155</v>
      </c>
      <c r="B160" s="20">
        <f>IF(H160="Yes",COUNT($B$6:B159)+1,"")</f>
        <v>98</v>
      </c>
      <c r="C160" s="21">
        <f>VLOOKUP(A160,'[1]Finishing Times'!$A$7:$C$606,2,TRUE)</f>
        <v>235</v>
      </c>
      <c r="D160" s="22" t="str">
        <f>VLOOKUP(C160,'[1]Entry Details'!$A$5:$J$607,2,TRUE)</f>
        <v>Amanda Heslegrave</v>
      </c>
      <c r="E160" s="23" t="str">
        <f>VLOOKUP(C160,'[1]Entry Details'!$A$5:$J$607,4,TRUE)</f>
        <v>Dagenham 88 Runners</v>
      </c>
      <c r="F160" s="24" t="str">
        <f>VLOOKUP(C160,'[1]Entry Details'!$A$5:$J$607,7,TRUE)</f>
        <v>FV35</v>
      </c>
      <c r="G160" s="25" t="str">
        <f>VLOOKUP(A160,'[1]Finishing Times'!$A$7:$C$606,3,TRUE)</f>
        <v>2.42.02</v>
      </c>
      <c r="H160" s="26" t="str">
        <f>VLOOKUP(C160,'[1]Entry Details'!$A$5:$J$607,8,TRUE)</f>
        <v>Yes</v>
      </c>
      <c r="I160" s="19" t="str">
        <f>VLOOKUP(C160,'[1]Entry Details'!$A$5:$J$607,3,TRUE)</f>
        <v>Female</v>
      </c>
    </row>
    <row r="161" spans="1:9" ht="12.75">
      <c r="A161" s="19">
        <v>156</v>
      </c>
      <c r="B161" s="20">
        <f>IF(H161="Yes",COUNT($B$6:B160)+1,"")</f>
      </c>
      <c r="C161" s="21">
        <f>VLOOKUP(A161,'[1]Finishing Times'!$A$7:$C$606,2,TRUE)</f>
        <v>409</v>
      </c>
      <c r="D161" s="22" t="str">
        <f>VLOOKUP(C161,'[1]Entry Details'!$A$5:$J$607,2,TRUE)</f>
        <v>Martin England</v>
      </c>
      <c r="E161" s="23" t="str">
        <f>VLOOKUP(C161,'[1]Entry Details'!$A$5:$J$607,4,TRUE)</f>
        <v>Unaffiliated</v>
      </c>
      <c r="F161" s="24" t="str">
        <f>VLOOKUP(C161,'[1]Entry Details'!$A$5:$J$607,7,TRUE)</f>
        <v>M40</v>
      </c>
      <c r="G161" s="25" t="str">
        <f>VLOOKUP(A161,'[1]Finishing Times'!$A$7:$C$606,3,TRUE)</f>
        <v>2.42.20</v>
      </c>
      <c r="H161" s="26" t="str">
        <f>VLOOKUP(C161,'[1]Entry Details'!$A$5:$J$607,8,TRUE)</f>
        <v>No</v>
      </c>
      <c r="I161" s="19" t="str">
        <f>VLOOKUP(C161,'[1]Entry Details'!$A$5:$J$607,3,TRUE)</f>
        <v>Male</v>
      </c>
    </row>
    <row r="162" spans="1:9" ht="12.75">
      <c r="A162" s="19">
        <v>157</v>
      </c>
      <c r="B162" s="20">
        <f>IF(H162="Yes",COUNT($B$6:B161)+1,"")</f>
        <v>99</v>
      </c>
      <c r="C162" s="21">
        <f>VLOOKUP(A162,'[1]Finishing Times'!$A$7:$C$606,2,TRUE)</f>
        <v>266</v>
      </c>
      <c r="D162" s="22" t="str">
        <f>VLOOKUP(C162,'[1]Entry Details'!$A$5:$J$607,2,TRUE)</f>
        <v>Trevor Mickleburgh</v>
      </c>
      <c r="E162" s="23" t="str">
        <f>VLOOKUP(C162,'[1]Entry Details'!$A$5:$J$607,4,TRUE)</f>
        <v>Benfleet Running Club</v>
      </c>
      <c r="F162" s="24" t="str">
        <f>VLOOKUP(C162,'[1]Entry Details'!$A$5:$J$607,7,TRUE)</f>
        <v>M40</v>
      </c>
      <c r="G162" s="25" t="str">
        <f>VLOOKUP(A162,'[1]Finishing Times'!$A$7:$C$606,3,TRUE)</f>
        <v>2.42.38</v>
      </c>
      <c r="H162" s="26" t="str">
        <f>VLOOKUP(C162,'[1]Entry Details'!$A$5:$J$607,8,TRUE)</f>
        <v>Yes</v>
      </c>
      <c r="I162" s="19" t="str">
        <f>VLOOKUP(C162,'[1]Entry Details'!$A$5:$J$607,3,TRUE)</f>
        <v>Male</v>
      </c>
    </row>
    <row r="163" spans="1:9" ht="12.75">
      <c r="A163" s="19">
        <v>158</v>
      </c>
      <c r="B163" s="20">
        <f>IF(H163="Yes",COUNT($B$6:B162)+1,"")</f>
        <v>100</v>
      </c>
      <c r="C163" s="21">
        <f>VLOOKUP(A163,'[1]Finishing Times'!$A$7:$C$606,2,TRUE)</f>
        <v>316</v>
      </c>
      <c r="D163" s="22" t="str">
        <f>VLOOKUP(C163,'[1]Entry Details'!$A$5:$J$607,2,TRUE)</f>
        <v>Steve Ray</v>
      </c>
      <c r="E163" s="23" t="str">
        <f>VLOOKUP(C163,'[1]Entry Details'!$A$5:$J$607,4,TRUE)</f>
        <v>Pitsea RC</v>
      </c>
      <c r="F163" s="24" t="str">
        <f>VLOOKUP(C163,'[1]Entry Details'!$A$5:$J$607,7,TRUE)</f>
        <v>M</v>
      </c>
      <c r="G163" s="25" t="str">
        <f>VLOOKUP(A163,'[1]Finishing Times'!$A$7:$C$606,3,TRUE)</f>
        <v>2.42.43</v>
      </c>
      <c r="H163" s="26" t="str">
        <f>VLOOKUP(C163,'[1]Entry Details'!$A$5:$J$607,8,TRUE)</f>
        <v>Yes</v>
      </c>
      <c r="I163" s="19" t="str">
        <f>VLOOKUP(C163,'[1]Entry Details'!$A$5:$J$607,3,TRUE)</f>
        <v>Male</v>
      </c>
    </row>
    <row r="164" spans="1:9" ht="12.75">
      <c r="A164" s="19">
        <v>159</v>
      </c>
      <c r="B164" s="20">
        <f>IF(H164="Yes",COUNT($B$6:B163)+1,"")</f>
      </c>
      <c r="C164" s="21">
        <f>VLOOKUP(A164,'[1]Finishing Times'!$A$7:$C$606,2,TRUE)</f>
        <v>290</v>
      </c>
      <c r="D164" s="22" t="str">
        <f>VLOOKUP(C164,'[1]Entry Details'!$A$5:$J$607,2,TRUE)</f>
        <v>Nicola Hunt</v>
      </c>
      <c r="E164" s="23" t="str">
        <f>VLOOKUP(C164,'[1]Entry Details'!$A$5:$J$607,4,TRUE)</f>
        <v>Bishops Stortford</v>
      </c>
      <c r="F164" s="24" t="str">
        <f>VLOOKUP(C164,'[1]Entry Details'!$A$5:$J$607,7,TRUE)</f>
        <v>FV35</v>
      </c>
      <c r="G164" s="25" t="str">
        <f>VLOOKUP(A164,'[1]Finishing Times'!$A$7:$C$606,3,TRUE)</f>
        <v>2.42.43</v>
      </c>
      <c r="H164" s="26" t="str">
        <f>VLOOKUP(C164,'[1]Entry Details'!$A$5:$J$607,8,TRUE)</f>
        <v>No</v>
      </c>
      <c r="I164" s="19" t="str">
        <f>VLOOKUP(C164,'[1]Entry Details'!$A$5:$J$607,3,TRUE)</f>
        <v>Female</v>
      </c>
    </row>
    <row r="165" spans="1:9" ht="12.75">
      <c r="A165" s="19">
        <v>160</v>
      </c>
      <c r="B165" s="20">
        <f>IF(H165="Yes",COUNT($B$6:B164)+1,"")</f>
      </c>
      <c r="C165" s="21">
        <f>VLOOKUP(A165,'[1]Finishing Times'!$A$7:$C$606,2,TRUE)</f>
        <v>295</v>
      </c>
      <c r="D165" s="22" t="str">
        <f>VLOOKUP(C165,'[1]Entry Details'!$A$5:$J$607,2,TRUE)</f>
        <v>Ben Fisher</v>
      </c>
      <c r="E165" s="23" t="str">
        <f>VLOOKUP(C165,'[1]Entry Details'!$A$5:$J$607,4,TRUE)</f>
        <v>Unaffiliated</v>
      </c>
      <c r="F165" s="24" t="str">
        <f>VLOOKUP(C165,'[1]Entry Details'!$A$5:$J$607,7,TRUE)</f>
        <v>M</v>
      </c>
      <c r="G165" s="25" t="str">
        <f>VLOOKUP(A165,'[1]Finishing Times'!$A$7:$C$606,3,TRUE)</f>
        <v>2.42.44</v>
      </c>
      <c r="H165" s="26" t="str">
        <f>VLOOKUP(C165,'[1]Entry Details'!$A$5:$J$607,8,TRUE)</f>
        <v>No</v>
      </c>
      <c r="I165" s="19" t="str">
        <f>VLOOKUP(C165,'[1]Entry Details'!$A$5:$J$607,3,TRUE)</f>
        <v>Male</v>
      </c>
    </row>
    <row r="166" spans="1:9" ht="12.75">
      <c r="A166" s="19">
        <v>161</v>
      </c>
      <c r="B166" s="20">
        <f>IF(H166="Yes",COUNT($B$6:B165)+1,"")</f>
      </c>
      <c r="C166" s="21">
        <f>VLOOKUP(A166,'[1]Finishing Times'!$A$7:$C$606,2,TRUE)</f>
        <v>437</v>
      </c>
      <c r="D166" s="22" t="str">
        <f>VLOOKUP(C166,'[1]Entry Details'!$A$5:$J$607,2,TRUE)</f>
        <v>Anthony Marsh</v>
      </c>
      <c r="E166" s="23" t="str">
        <f>VLOOKUP(C166,'[1]Entry Details'!$A$5:$J$607,4,TRUE)</f>
        <v>Springfield Striders</v>
      </c>
      <c r="F166" s="24" t="str">
        <f>VLOOKUP(C166,'[1]Entry Details'!$A$5:$J$607,7,TRUE)</f>
        <v>M</v>
      </c>
      <c r="G166" s="25" t="str">
        <f>VLOOKUP(A166,'[1]Finishing Times'!$A$7:$C$606,3,TRUE)</f>
        <v>2.43.13</v>
      </c>
      <c r="H166" s="26" t="str">
        <f>VLOOKUP(C166,'[1]Entry Details'!$A$5:$J$607,8,TRUE)</f>
        <v>No</v>
      </c>
      <c r="I166" s="19" t="str">
        <f>VLOOKUP(C166,'[1]Entry Details'!$A$5:$J$607,3,TRUE)</f>
        <v>Male</v>
      </c>
    </row>
    <row r="167" spans="1:9" ht="12.75">
      <c r="A167" s="19">
        <v>162</v>
      </c>
      <c r="B167" s="20">
        <f>IF(H167="Yes",COUNT($B$6:B166)+1,"")</f>
        <v>101</v>
      </c>
      <c r="C167" s="21">
        <f>VLOOKUP(A167,'[1]Finishing Times'!$A$7:$C$606,2,TRUE)</f>
        <v>44</v>
      </c>
      <c r="D167" s="22" t="str">
        <f>VLOOKUP(C167,'[1]Entry Details'!$A$5:$J$607,2,TRUE)</f>
        <v>John Wheatley</v>
      </c>
      <c r="E167" s="23" t="str">
        <f>VLOOKUP(C167,'[1]Entry Details'!$A$5:$J$607,4,TRUE)</f>
        <v>Colchester Harriers</v>
      </c>
      <c r="F167" s="24" t="str">
        <f>VLOOKUP(C167,'[1]Entry Details'!$A$5:$J$607,7,TRUE)</f>
        <v>M70</v>
      </c>
      <c r="G167" s="25" t="str">
        <f>VLOOKUP(A167,'[1]Finishing Times'!$A$7:$C$606,3,TRUE)</f>
        <v>2.43.27</v>
      </c>
      <c r="H167" s="26" t="str">
        <f>VLOOKUP(C167,'[1]Entry Details'!$A$5:$J$607,8,TRUE)</f>
        <v>Yes</v>
      </c>
      <c r="I167" s="19" t="str">
        <f>VLOOKUP(C167,'[1]Entry Details'!$A$5:$J$607,3,TRUE)</f>
        <v>Male</v>
      </c>
    </row>
    <row r="168" spans="1:9" ht="12.75">
      <c r="A168" s="19">
        <v>163</v>
      </c>
      <c r="B168" s="20">
        <f>IF(H168="Yes",COUNT($B$6:B167)+1,"")</f>
        <v>102</v>
      </c>
      <c r="C168" s="21">
        <f>VLOOKUP(A168,'[1]Finishing Times'!$A$7:$C$606,2,TRUE)</f>
        <v>223</v>
      </c>
      <c r="D168" s="22" t="str">
        <f>VLOOKUP(C168,'[1]Entry Details'!$A$5:$J$607,2,TRUE)</f>
        <v>Ian Baines</v>
      </c>
      <c r="E168" s="23" t="str">
        <f>VLOOKUP(C168,'[1]Entry Details'!$A$5:$J$607,4,TRUE)</f>
        <v>Grange Farm &amp; Dunmow</v>
      </c>
      <c r="F168" s="24" t="str">
        <f>VLOOKUP(C168,'[1]Entry Details'!$A$5:$J$607,7,TRUE)</f>
        <v>M</v>
      </c>
      <c r="G168" s="25" t="str">
        <f>VLOOKUP(A168,'[1]Finishing Times'!$A$7:$C$606,3,TRUE)</f>
        <v>2.43.27</v>
      </c>
      <c r="H168" s="26" t="str">
        <f>VLOOKUP(C168,'[1]Entry Details'!$A$5:$J$607,8,TRUE)</f>
        <v>Yes</v>
      </c>
      <c r="I168" s="19" t="str">
        <f>VLOOKUP(C168,'[1]Entry Details'!$A$5:$J$607,3,TRUE)</f>
        <v>Male</v>
      </c>
    </row>
    <row r="169" spans="1:9" ht="12.75">
      <c r="A169" s="19">
        <v>164</v>
      </c>
      <c r="B169" s="20">
        <f>IF(H169="Yes",COUNT($B$6:B168)+1,"")</f>
      </c>
      <c r="C169" s="21">
        <f>VLOOKUP(A169,'[1]Finishing Times'!$A$7:$C$606,2,TRUE)</f>
        <v>29</v>
      </c>
      <c r="D169" s="22" t="str">
        <f>VLOOKUP(C169,'[1]Entry Details'!$A$5:$J$607,2,TRUE)</f>
        <v>Ben Godfrey</v>
      </c>
      <c r="E169" s="23" t="str">
        <f>VLOOKUP(C169,'[1]Entry Details'!$A$5:$J$607,4,TRUE)</f>
        <v>Unaffiliated</v>
      </c>
      <c r="F169" s="24" t="str">
        <f>VLOOKUP(C169,'[1]Entry Details'!$A$5:$J$607,7,TRUE)</f>
        <v>M</v>
      </c>
      <c r="G169" s="25" t="str">
        <f>VLOOKUP(A169,'[1]Finishing Times'!$A$7:$C$606,3,TRUE)</f>
        <v>2.44.09</v>
      </c>
      <c r="H169" s="26" t="str">
        <f>VLOOKUP(C169,'[1]Entry Details'!$A$5:$J$607,8,TRUE)</f>
        <v>No</v>
      </c>
      <c r="I169" s="19" t="str">
        <f>VLOOKUP(C169,'[1]Entry Details'!$A$5:$J$607,3,TRUE)</f>
        <v>Male</v>
      </c>
    </row>
    <row r="170" spans="1:9" ht="12.75">
      <c r="A170" s="19">
        <v>165</v>
      </c>
      <c r="B170" s="20">
        <f>IF(H170="Yes",COUNT($B$6:B169)+1,"")</f>
        <v>103</v>
      </c>
      <c r="C170" s="21">
        <f>VLOOKUP(A170,'[1]Finishing Times'!$A$7:$C$606,2,TRUE)</f>
        <v>392</v>
      </c>
      <c r="D170" s="22" t="str">
        <f>VLOOKUP(C170,'[1]Entry Details'!$A$5:$J$607,2,TRUE)</f>
        <v>David Gayer</v>
      </c>
      <c r="E170" s="23" t="str">
        <f>VLOOKUP(C170,'[1]Entry Details'!$A$5:$J$607,4,TRUE)</f>
        <v>Colchester Harriers</v>
      </c>
      <c r="F170" s="24" t="str">
        <f>VLOOKUP(C170,'[1]Entry Details'!$A$5:$J$607,7,TRUE)</f>
        <v>M</v>
      </c>
      <c r="G170" s="25" t="str">
        <f>VLOOKUP(A170,'[1]Finishing Times'!$A$7:$C$606,3,TRUE)</f>
        <v>2.44.28</v>
      </c>
      <c r="H170" s="26" t="str">
        <f>VLOOKUP(C170,'[1]Entry Details'!$A$5:$J$607,8,TRUE)</f>
        <v>Yes</v>
      </c>
      <c r="I170" s="19" t="str">
        <f>VLOOKUP(C170,'[1]Entry Details'!$A$5:$J$607,3,TRUE)</f>
        <v>Male</v>
      </c>
    </row>
    <row r="171" spans="1:9" ht="12.75">
      <c r="A171" s="19">
        <v>166</v>
      </c>
      <c r="B171" s="20">
        <f>IF(H171="Yes",COUNT($B$6:B170)+1,"")</f>
        <v>104</v>
      </c>
      <c r="C171" s="21">
        <f>VLOOKUP(A171,'[1]Finishing Times'!$A$7:$C$606,2,TRUE)</f>
        <v>139</v>
      </c>
      <c r="D171" s="22" t="str">
        <f>VLOOKUP(C171,'[1]Entry Details'!$A$5:$J$607,2,TRUE)</f>
        <v>Michaela Clarke</v>
      </c>
      <c r="E171" s="23" t="str">
        <f>VLOOKUP(C171,'[1]Entry Details'!$A$5:$J$607,4,TRUE)</f>
        <v>Colchester Harriers</v>
      </c>
      <c r="F171" s="24" t="str">
        <f>VLOOKUP(C171,'[1]Entry Details'!$A$5:$J$607,7,TRUE)</f>
        <v>FV35</v>
      </c>
      <c r="G171" s="25" t="str">
        <f>VLOOKUP(A171,'[1]Finishing Times'!$A$7:$C$606,3,TRUE)</f>
        <v>2.44.30</v>
      </c>
      <c r="H171" s="26" t="str">
        <f>VLOOKUP(C171,'[1]Entry Details'!$A$5:$J$607,8,TRUE)</f>
        <v>Yes</v>
      </c>
      <c r="I171" s="19" t="str">
        <f>VLOOKUP(C171,'[1]Entry Details'!$A$5:$J$607,3,TRUE)</f>
        <v>Female</v>
      </c>
    </row>
    <row r="172" spans="1:9" ht="12.75">
      <c r="A172" s="19">
        <v>167</v>
      </c>
      <c r="B172" s="20">
        <f>IF(H172="Yes",COUNT($B$6:B171)+1,"")</f>
        <v>105</v>
      </c>
      <c r="C172" s="21">
        <f>VLOOKUP(A172,'[1]Finishing Times'!$A$7:$C$606,2,TRUE)</f>
        <v>362</v>
      </c>
      <c r="D172" s="22" t="str">
        <f>VLOOKUP(C172,'[1]Entry Details'!$A$5:$J$607,2,TRUE)</f>
        <v>Sue Spong</v>
      </c>
      <c r="E172" s="23" t="str">
        <f>VLOOKUP(C172,'[1]Entry Details'!$A$5:$J$607,4,TRUE)</f>
        <v>Havering 90 Joggers</v>
      </c>
      <c r="F172" s="24" t="str">
        <f>VLOOKUP(C172,'[1]Entry Details'!$A$5:$J$607,7,TRUE)</f>
        <v>FV55</v>
      </c>
      <c r="G172" s="25" t="str">
        <f>VLOOKUP(A172,'[1]Finishing Times'!$A$7:$C$606,3,TRUE)</f>
        <v>2.45.25</v>
      </c>
      <c r="H172" s="26" t="str">
        <f>VLOOKUP(C172,'[1]Entry Details'!$A$5:$J$607,8,TRUE)</f>
        <v>Yes</v>
      </c>
      <c r="I172" s="19" t="str">
        <f>VLOOKUP(C172,'[1]Entry Details'!$A$5:$J$607,3,TRUE)</f>
        <v>Female</v>
      </c>
    </row>
    <row r="173" spans="1:9" ht="12.75">
      <c r="A173" s="19">
        <v>168</v>
      </c>
      <c r="B173" s="20">
        <f>IF(H173="Yes",COUNT($B$6:B172)+1,"")</f>
        <v>106</v>
      </c>
      <c r="C173" s="21">
        <f>VLOOKUP(A173,'[1]Finishing Times'!$A$7:$C$606,2,TRUE)</f>
        <v>159</v>
      </c>
      <c r="D173" s="22" t="str">
        <f>VLOOKUP(C173,'[1]Entry Details'!$A$5:$J$607,2,TRUE)</f>
        <v>John Tracey</v>
      </c>
      <c r="E173" s="23" t="str">
        <f>VLOOKUP(C173,'[1]Entry Details'!$A$5:$J$607,4,TRUE)</f>
        <v>Pitsea RC</v>
      </c>
      <c r="F173" s="24" t="str">
        <f>VLOOKUP(C173,'[1]Entry Details'!$A$5:$J$607,7,TRUE)</f>
        <v>M40</v>
      </c>
      <c r="G173" s="25" t="str">
        <f>VLOOKUP(A173,'[1]Finishing Times'!$A$7:$C$606,3,TRUE)</f>
        <v>2.46.01</v>
      </c>
      <c r="H173" s="26" t="str">
        <f>VLOOKUP(C173,'[1]Entry Details'!$A$5:$J$607,8,TRUE)</f>
        <v>Yes</v>
      </c>
      <c r="I173" s="19" t="str">
        <f>VLOOKUP(C173,'[1]Entry Details'!$A$5:$J$607,3,TRUE)</f>
        <v>Male</v>
      </c>
    </row>
    <row r="174" spans="1:9" ht="12.75">
      <c r="A174" s="19">
        <v>169</v>
      </c>
      <c r="B174" s="20">
        <f>IF(H174="Yes",COUNT($B$6:B173)+1,"")</f>
      </c>
      <c r="C174" s="21">
        <f>VLOOKUP(A174,'[1]Finishing Times'!$A$7:$C$606,2,TRUE)</f>
        <v>425</v>
      </c>
      <c r="D174" s="22" t="str">
        <f>VLOOKUP(C174,'[1]Entry Details'!$A$5:$J$607,2,TRUE)</f>
        <v>Gary Rowlatt</v>
      </c>
      <c r="E174" s="23" t="str">
        <f>VLOOKUP(C174,'[1]Entry Details'!$A$5:$J$607,4,TRUE)</f>
        <v>Thurrock Harriers</v>
      </c>
      <c r="F174" s="24" t="str">
        <f>VLOOKUP(C174,'[1]Entry Details'!$A$5:$J$607,7,TRUE)</f>
        <v>M40</v>
      </c>
      <c r="G174" s="25" t="str">
        <f>VLOOKUP(A174,'[1]Finishing Times'!$A$7:$C$606,3,TRUE)</f>
        <v>2.46.08</v>
      </c>
      <c r="H174" s="26" t="str">
        <f>VLOOKUP(C174,'[1]Entry Details'!$A$5:$J$607,8,TRUE)</f>
        <v>No</v>
      </c>
      <c r="I174" s="19" t="str">
        <f>VLOOKUP(C174,'[1]Entry Details'!$A$5:$J$607,3,TRUE)</f>
        <v>Male</v>
      </c>
    </row>
    <row r="175" spans="1:9" ht="12.75">
      <c r="A175" s="19">
        <v>170</v>
      </c>
      <c r="B175" s="20">
        <f>IF(H175="Yes",COUNT($B$6:B174)+1,"")</f>
      </c>
      <c r="C175" s="21">
        <f>VLOOKUP(A175,'[1]Finishing Times'!$A$7:$C$606,2,TRUE)</f>
        <v>225</v>
      </c>
      <c r="D175" s="22" t="str">
        <f>VLOOKUP(C175,'[1]Entry Details'!$A$5:$J$607,2,TRUE)</f>
        <v>Paul Talbot</v>
      </c>
      <c r="E175" s="23" t="str">
        <f>VLOOKUP(C175,'[1]Entry Details'!$A$5:$J$607,4,TRUE)</f>
        <v>Unaffiliated</v>
      </c>
      <c r="F175" s="24" t="str">
        <f>VLOOKUP(C175,'[1]Entry Details'!$A$5:$J$607,7,TRUE)</f>
        <v>M</v>
      </c>
      <c r="G175" s="25" t="str">
        <f>VLOOKUP(A175,'[1]Finishing Times'!$A$7:$C$606,3,TRUE)</f>
        <v>2.46.28</v>
      </c>
      <c r="H175" s="26" t="str">
        <f>VLOOKUP(C175,'[1]Entry Details'!$A$5:$J$607,8,TRUE)</f>
        <v>No</v>
      </c>
      <c r="I175" s="19" t="str">
        <f>VLOOKUP(C175,'[1]Entry Details'!$A$5:$J$607,3,TRUE)</f>
        <v>Male</v>
      </c>
    </row>
    <row r="176" spans="1:9" ht="12.75">
      <c r="A176" s="19">
        <v>171</v>
      </c>
      <c r="B176" s="20">
        <f>IF(H176="Yes",COUNT($B$6:B175)+1,"")</f>
        <v>107</v>
      </c>
      <c r="C176" s="21">
        <f>VLOOKUP(A176,'[1]Finishing Times'!$A$7:$C$606,2,TRUE)</f>
        <v>407</v>
      </c>
      <c r="D176" s="22" t="str">
        <f>VLOOKUP(C176,'[1]Entry Details'!$A$5:$J$607,2,TRUE)</f>
        <v>Carol White</v>
      </c>
      <c r="E176" s="23" t="str">
        <f>VLOOKUP(C176,'[1]Entry Details'!$A$5:$J$607,4,TRUE)</f>
        <v>Saffron Striders</v>
      </c>
      <c r="F176" s="24" t="str">
        <f>VLOOKUP(C176,'[1]Entry Details'!$A$5:$J$607,7,TRUE)</f>
        <v>FV45</v>
      </c>
      <c r="G176" s="25" t="str">
        <f>VLOOKUP(A176,'[1]Finishing Times'!$A$7:$C$606,3,TRUE)</f>
        <v>2.46.43</v>
      </c>
      <c r="H176" s="26" t="str">
        <f>VLOOKUP(C176,'[1]Entry Details'!$A$5:$J$607,8,TRUE)</f>
        <v>Yes</v>
      </c>
      <c r="I176" s="19" t="str">
        <f>VLOOKUP(C176,'[1]Entry Details'!$A$5:$J$607,3,TRUE)</f>
        <v>Female</v>
      </c>
    </row>
    <row r="177" spans="1:9" ht="12.75">
      <c r="A177" s="19">
        <v>172</v>
      </c>
      <c r="B177" s="20">
        <f>IF(H177="Yes",COUNT($B$6:B176)+1,"")</f>
        <v>108</v>
      </c>
      <c r="C177" s="21">
        <f>VLOOKUP(A177,'[1]Finishing Times'!$A$7:$C$606,2,TRUE)</f>
        <v>170</v>
      </c>
      <c r="D177" s="22" t="str">
        <f>VLOOKUP(C177,'[1]Entry Details'!$A$5:$J$607,2,TRUE)</f>
        <v>James Taylor</v>
      </c>
      <c r="E177" s="23" t="str">
        <f>VLOOKUP(C177,'[1]Entry Details'!$A$5:$J$607,4,TRUE)</f>
        <v>Colchester Harriers</v>
      </c>
      <c r="F177" s="24" t="str">
        <f>VLOOKUP(C177,'[1]Entry Details'!$A$5:$J$607,7,TRUE)</f>
        <v>M</v>
      </c>
      <c r="G177" s="25" t="str">
        <f>VLOOKUP(A177,'[1]Finishing Times'!$A$7:$C$606,3,TRUE)</f>
        <v>2.46.57</v>
      </c>
      <c r="H177" s="26" t="str">
        <f>VLOOKUP(C177,'[1]Entry Details'!$A$5:$J$607,8,TRUE)</f>
        <v>Yes</v>
      </c>
      <c r="I177" s="19" t="str">
        <f>VLOOKUP(C177,'[1]Entry Details'!$A$5:$J$607,3,TRUE)</f>
        <v>Male</v>
      </c>
    </row>
    <row r="178" spans="1:9" ht="12.75">
      <c r="A178" s="19">
        <v>173</v>
      </c>
      <c r="B178" s="20">
        <f>IF(H178="Yes",COUNT($B$6:B177)+1,"")</f>
        <v>109</v>
      </c>
      <c r="C178" s="21">
        <f>VLOOKUP(A178,'[1]Finishing Times'!$A$7:$C$606,2,TRUE)</f>
        <v>18</v>
      </c>
      <c r="D178" s="22" t="str">
        <f>VLOOKUP(C178,'[1]Entry Details'!$A$5:$J$607,2,TRUE)</f>
        <v>Brian Poore</v>
      </c>
      <c r="E178" s="23" t="str">
        <f>VLOOKUP(C178,'[1]Entry Details'!$A$5:$J$607,4,TRUE)</f>
        <v>Springfield Striders</v>
      </c>
      <c r="F178" s="24" t="str">
        <f>VLOOKUP(C178,'[1]Entry Details'!$A$5:$J$607,7,TRUE)</f>
        <v>M40</v>
      </c>
      <c r="G178" s="25" t="str">
        <f>VLOOKUP(A178,'[1]Finishing Times'!$A$7:$C$606,3,TRUE)</f>
        <v>2.47.22</v>
      </c>
      <c r="H178" s="26" t="str">
        <f>VLOOKUP(C178,'[1]Entry Details'!$A$5:$J$607,8,TRUE)</f>
        <v>Yes</v>
      </c>
      <c r="I178" s="19" t="str">
        <f>VLOOKUP(C178,'[1]Entry Details'!$A$5:$J$607,3,TRUE)</f>
        <v>Male</v>
      </c>
    </row>
    <row r="179" spans="1:9" ht="12.75">
      <c r="A179" s="19">
        <v>174</v>
      </c>
      <c r="B179" s="20">
        <f>IF(H179="Yes",COUNT($B$6:B178)+1,"")</f>
      </c>
      <c r="C179" s="21">
        <f>VLOOKUP(A179,'[1]Finishing Times'!$A$7:$C$606,2,TRUE)</f>
        <v>48</v>
      </c>
      <c r="D179" s="22" t="str">
        <f>VLOOKUP(C179,'[1]Entry Details'!$A$5:$J$607,2,TRUE)</f>
        <v>Glynn Stone</v>
      </c>
      <c r="E179" s="23" t="str">
        <f>VLOOKUP(C179,'[1]Entry Details'!$A$5:$J$607,4,TRUE)</f>
        <v>Halstead Road Runners</v>
      </c>
      <c r="F179" s="24" t="str">
        <f>VLOOKUP(C179,'[1]Entry Details'!$A$5:$J$607,7,TRUE)</f>
        <v>M40</v>
      </c>
      <c r="G179" s="25" t="str">
        <f>VLOOKUP(A179,'[1]Finishing Times'!$A$7:$C$606,3,TRUE)</f>
        <v>2.47.59</v>
      </c>
      <c r="H179" s="26" t="str">
        <f>VLOOKUP(C179,'[1]Entry Details'!$A$5:$J$607,8,TRUE)</f>
        <v>No</v>
      </c>
      <c r="I179" s="19" t="str">
        <f>VLOOKUP(C179,'[1]Entry Details'!$A$5:$J$607,3,TRUE)</f>
        <v>Male</v>
      </c>
    </row>
    <row r="180" spans="1:9" ht="12.75">
      <c r="A180" s="19">
        <v>175</v>
      </c>
      <c r="B180" s="20">
        <f>IF(H180="Yes",COUNT($B$6:B179)+1,"")</f>
      </c>
      <c r="C180" s="21">
        <f>VLOOKUP(A180,'[1]Finishing Times'!$A$7:$C$606,2,TRUE)</f>
        <v>307</v>
      </c>
      <c r="D180" s="22" t="str">
        <f>VLOOKUP(C180,'[1]Entry Details'!$A$5:$J$607,2,TRUE)</f>
        <v>Clive Stephenson</v>
      </c>
      <c r="E180" s="23" t="str">
        <f>VLOOKUP(C180,'[1]Entry Details'!$A$5:$J$607,4,TRUE)</f>
        <v>East London Tri</v>
      </c>
      <c r="F180" s="24" t="str">
        <f>VLOOKUP(C180,'[1]Entry Details'!$A$5:$J$607,7,TRUE)</f>
        <v>M50</v>
      </c>
      <c r="G180" s="25" t="str">
        <f>VLOOKUP(A180,'[1]Finishing Times'!$A$7:$C$606,3,TRUE)</f>
        <v>2.48.01</v>
      </c>
      <c r="H180" s="26" t="str">
        <f>VLOOKUP(C180,'[1]Entry Details'!$A$5:$J$607,8,TRUE)</f>
        <v>No</v>
      </c>
      <c r="I180" s="19" t="str">
        <f>VLOOKUP(C180,'[1]Entry Details'!$A$5:$J$607,3,TRUE)</f>
        <v>Male</v>
      </c>
    </row>
    <row r="181" spans="1:9" ht="12.75">
      <c r="A181" s="19">
        <v>176</v>
      </c>
      <c r="B181" s="20">
        <f>IF(H181="Yes",COUNT($B$6:B180)+1,"")</f>
      </c>
      <c r="C181" s="21">
        <f>VLOOKUP(A181,'[1]Finishing Times'!$A$7:$C$606,2,TRUE)</f>
        <v>264</v>
      </c>
      <c r="D181" s="22" t="str">
        <f>VLOOKUP(C181,'[1]Entry Details'!$A$5:$J$607,2,TRUE)</f>
        <v>Mark Robertson</v>
      </c>
      <c r="E181" s="23" t="str">
        <f>VLOOKUP(C181,'[1]Entry Details'!$A$5:$J$607,4,TRUE)</f>
        <v>Unaffiliated</v>
      </c>
      <c r="F181" s="24" t="str">
        <f>VLOOKUP(C181,'[1]Entry Details'!$A$5:$J$607,7,TRUE)</f>
        <v>M50</v>
      </c>
      <c r="G181" s="25" t="str">
        <f>VLOOKUP(A181,'[1]Finishing Times'!$A$7:$C$606,3,TRUE)</f>
        <v>2.48.16</v>
      </c>
      <c r="H181" s="26" t="str">
        <f>VLOOKUP(C181,'[1]Entry Details'!$A$5:$J$607,8,TRUE)</f>
        <v>No</v>
      </c>
      <c r="I181" s="19" t="str">
        <f>VLOOKUP(C181,'[1]Entry Details'!$A$5:$J$607,3,TRUE)</f>
        <v>Male</v>
      </c>
    </row>
    <row r="182" spans="1:9" ht="12.75">
      <c r="A182" s="19">
        <v>177</v>
      </c>
      <c r="B182" s="20">
        <f>IF(H182="Yes",COUNT($B$6:B181)+1,"")</f>
        <v>110</v>
      </c>
      <c r="C182" s="21">
        <f>VLOOKUP(A182,'[1]Finishing Times'!$A$7:$C$606,2,TRUE)</f>
        <v>161</v>
      </c>
      <c r="D182" s="22" t="str">
        <f>VLOOKUP(C182,'[1]Entry Details'!$A$5:$J$607,2,TRUE)</f>
        <v>Nicola Hopkinson</v>
      </c>
      <c r="E182" s="23" t="str">
        <f>VLOOKUP(C182,'[1]Entry Details'!$A$5:$J$607,4,TRUE)</f>
        <v>Ilford AC</v>
      </c>
      <c r="F182" s="24" t="str">
        <f>VLOOKUP(C182,'[1]Entry Details'!$A$5:$J$607,7,TRUE)</f>
        <v>FV45</v>
      </c>
      <c r="G182" s="25" t="str">
        <f>VLOOKUP(A182,'[1]Finishing Times'!$A$7:$C$606,3,TRUE)</f>
        <v>2.48.32</v>
      </c>
      <c r="H182" s="26" t="str">
        <f>VLOOKUP(C182,'[1]Entry Details'!$A$5:$J$607,8,TRUE)</f>
        <v>Yes</v>
      </c>
      <c r="I182" s="19" t="str">
        <f>VLOOKUP(C182,'[1]Entry Details'!$A$5:$J$607,3,TRUE)</f>
        <v>Female</v>
      </c>
    </row>
    <row r="183" spans="1:9" ht="12.75">
      <c r="A183" s="19">
        <v>178</v>
      </c>
      <c r="B183" s="20">
        <f>IF(H183="Yes",COUNT($B$6:B182)+1,"")</f>
      </c>
      <c r="C183" s="21">
        <f>VLOOKUP(A183,'[1]Finishing Times'!$A$7:$C$606,2,TRUE)</f>
        <v>175</v>
      </c>
      <c r="D183" s="22" t="str">
        <f>VLOOKUP(C183,'[1]Entry Details'!$A$5:$J$607,2,TRUE)</f>
        <v>Steve Brooks</v>
      </c>
      <c r="E183" s="23" t="str">
        <f>VLOOKUP(C183,'[1]Entry Details'!$A$5:$J$607,4,TRUE)</f>
        <v>City of London Police AC</v>
      </c>
      <c r="F183" s="24" t="str">
        <f>VLOOKUP(C183,'[1]Entry Details'!$A$5:$J$607,7,TRUE)</f>
        <v>M40</v>
      </c>
      <c r="G183" s="25" t="str">
        <f>VLOOKUP(A183,'[1]Finishing Times'!$A$7:$C$606,3,TRUE)</f>
        <v>2.48.45</v>
      </c>
      <c r="H183" s="26" t="str">
        <f>VLOOKUP(C183,'[1]Entry Details'!$A$5:$J$607,8,TRUE)</f>
        <v>No</v>
      </c>
      <c r="I183" s="19" t="str">
        <f>VLOOKUP(C183,'[1]Entry Details'!$A$5:$J$607,3,TRUE)</f>
        <v>Male</v>
      </c>
    </row>
    <row r="184" spans="1:9" ht="12.75">
      <c r="A184" s="19">
        <v>179</v>
      </c>
      <c r="B184" s="20">
        <f>IF(H184="Yes",COUNT($B$6:B183)+1,"")</f>
      </c>
      <c r="C184" s="21">
        <f>VLOOKUP(A184,'[1]Finishing Times'!$A$7:$C$606,2,TRUE)</f>
        <v>421</v>
      </c>
      <c r="D184" s="22" t="str">
        <f>VLOOKUP(C184,'[1]Entry Details'!$A$5:$J$607,2,TRUE)</f>
        <v>Stephen Ferrar</v>
      </c>
      <c r="E184" s="23" t="str">
        <f>VLOOKUP(C184,'[1]Entry Details'!$A$5:$J$607,4,TRUE)</f>
        <v>Beckenham RC</v>
      </c>
      <c r="F184" s="24" t="str">
        <f>VLOOKUP(C184,'[1]Entry Details'!$A$5:$J$607,7,TRUE)</f>
        <v>M50</v>
      </c>
      <c r="G184" s="25" t="str">
        <f>VLOOKUP(A184,'[1]Finishing Times'!$A$7:$C$606,3,TRUE)</f>
        <v>2.48.58</v>
      </c>
      <c r="H184" s="26" t="str">
        <f>VLOOKUP(C184,'[1]Entry Details'!$A$5:$J$607,8,TRUE)</f>
        <v>No</v>
      </c>
      <c r="I184" s="19" t="str">
        <f>VLOOKUP(C184,'[1]Entry Details'!$A$5:$J$607,3,TRUE)</f>
        <v>Male</v>
      </c>
    </row>
    <row r="185" spans="1:9" ht="12.75">
      <c r="A185" s="19">
        <v>180</v>
      </c>
      <c r="B185" s="20">
        <f>IF(H185="Yes",COUNT($B$6:B184)+1,"")</f>
      </c>
      <c r="C185" s="21">
        <f>VLOOKUP(A185,'[1]Finishing Times'!$A$7:$C$606,2,TRUE)</f>
        <v>339</v>
      </c>
      <c r="D185" s="22" t="str">
        <f>VLOOKUP(C185,'[1]Entry Details'!$A$5:$J$607,2,TRUE)</f>
        <v>Neil Poulter</v>
      </c>
      <c r="E185" s="23" t="str">
        <f>VLOOKUP(C185,'[1]Entry Details'!$A$5:$J$607,4,TRUE)</f>
        <v>Halstead Road Runners</v>
      </c>
      <c r="F185" s="24" t="str">
        <f>VLOOKUP(C185,'[1]Entry Details'!$A$5:$J$607,7,TRUE)</f>
        <v>M40</v>
      </c>
      <c r="G185" s="25" t="str">
        <f>VLOOKUP(A185,'[1]Finishing Times'!$A$7:$C$606,3,TRUE)</f>
        <v>2.49.00</v>
      </c>
      <c r="H185" s="26" t="str">
        <f>VLOOKUP(C185,'[1]Entry Details'!$A$5:$J$607,8,TRUE)</f>
        <v>No</v>
      </c>
      <c r="I185" s="19" t="str">
        <f>VLOOKUP(C185,'[1]Entry Details'!$A$5:$J$607,3,TRUE)</f>
        <v>Male</v>
      </c>
    </row>
    <row r="186" spans="1:9" ht="12.75">
      <c r="A186" s="19">
        <v>181</v>
      </c>
      <c r="B186" s="20">
        <f>IF(H186="Yes",COUNT($B$6:B185)+1,"")</f>
      </c>
      <c r="C186" s="21">
        <f>VLOOKUP(A186,'[1]Finishing Times'!$A$7:$C$606,2,TRUE)</f>
        <v>43</v>
      </c>
      <c r="D186" s="22" t="str">
        <f>VLOOKUP(C186,'[1]Entry Details'!$A$5:$J$607,2,TRUE)</f>
        <v>Stephen Smith</v>
      </c>
      <c r="E186" s="23" t="str">
        <f>VLOOKUP(C186,'[1]Entry Details'!$A$5:$J$607,4,TRUE)</f>
        <v>Unaffiliated</v>
      </c>
      <c r="F186" s="24" t="str">
        <f>VLOOKUP(C186,'[1]Entry Details'!$A$5:$J$607,7,TRUE)</f>
        <v>M40</v>
      </c>
      <c r="G186" s="25" t="str">
        <f>VLOOKUP(A186,'[1]Finishing Times'!$A$7:$C$606,3,TRUE)</f>
        <v>2.49.03</v>
      </c>
      <c r="H186" s="26" t="str">
        <f>VLOOKUP(C186,'[1]Entry Details'!$A$5:$J$607,8,TRUE)</f>
        <v>No</v>
      </c>
      <c r="I186" s="19" t="str">
        <f>VLOOKUP(C186,'[1]Entry Details'!$A$5:$J$607,3,TRUE)</f>
        <v>Male</v>
      </c>
    </row>
    <row r="187" spans="1:9" ht="12.75">
      <c r="A187" s="19">
        <v>182</v>
      </c>
      <c r="B187" s="20">
        <f>IF(H187="Yes",COUNT($B$6:B186)+1,"")</f>
        <v>111</v>
      </c>
      <c r="C187" s="21">
        <f>VLOOKUP(A187,'[1]Finishing Times'!$A$7:$C$606,2,TRUE)</f>
        <v>349</v>
      </c>
      <c r="D187" s="22" t="str">
        <f>VLOOKUP(C187,'[1]Entry Details'!$A$5:$J$607,2,TRUE)</f>
        <v>Charlotte Allen</v>
      </c>
      <c r="E187" s="23" t="str">
        <f>VLOOKUP(C187,'[1]Entry Details'!$A$5:$J$607,4,TRUE)</f>
        <v>Colchester Harriers</v>
      </c>
      <c r="F187" s="24" t="str">
        <f>VLOOKUP(C187,'[1]Entry Details'!$A$5:$J$607,7,TRUE)</f>
        <v>F</v>
      </c>
      <c r="G187" s="25" t="str">
        <f>VLOOKUP(A187,'[1]Finishing Times'!$A$7:$C$606,3,TRUE)</f>
        <v>2.49.39</v>
      </c>
      <c r="H187" s="26" t="str">
        <f>VLOOKUP(C187,'[1]Entry Details'!$A$5:$J$607,8,TRUE)</f>
        <v>Yes</v>
      </c>
      <c r="I187" s="19" t="str">
        <f>VLOOKUP(C187,'[1]Entry Details'!$A$5:$J$607,3,TRUE)</f>
        <v>Female</v>
      </c>
    </row>
    <row r="188" spans="1:9" ht="12.75">
      <c r="A188" s="19">
        <v>183</v>
      </c>
      <c r="B188" s="20">
        <f>IF(H188="Yes",COUNT($B$6:B187)+1,"")</f>
      </c>
      <c r="C188" s="21">
        <f>VLOOKUP(A188,'[1]Finishing Times'!$A$7:$C$606,2,TRUE)</f>
        <v>108</v>
      </c>
      <c r="D188" s="22" t="str">
        <f>VLOOKUP(C188,'[1]Entry Details'!$A$5:$J$607,2,TRUE)</f>
        <v>Joanne Randall</v>
      </c>
      <c r="E188" s="23" t="str">
        <f>VLOOKUP(C188,'[1]Entry Details'!$A$5:$J$607,4,TRUE)</f>
        <v>Unaffiliated</v>
      </c>
      <c r="F188" s="24" t="str">
        <f>VLOOKUP(C188,'[1]Entry Details'!$A$5:$J$607,7,TRUE)</f>
        <v>F</v>
      </c>
      <c r="G188" s="25" t="str">
        <f>VLOOKUP(A188,'[1]Finishing Times'!$A$7:$C$606,3,TRUE)</f>
        <v>2.49.49</v>
      </c>
      <c r="H188" s="26" t="str">
        <f>VLOOKUP(C188,'[1]Entry Details'!$A$5:$J$607,8,TRUE)</f>
        <v>No</v>
      </c>
      <c r="I188" s="19" t="str">
        <f>VLOOKUP(C188,'[1]Entry Details'!$A$5:$J$607,3,TRUE)</f>
        <v>Female</v>
      </c>
    </row>
    <row r="189" spans="1:9" ht="12.75">
      <c r="A189" s="19">
        <v>184</v>
      </c>
      <c r="B189" s="20">
        <f>IF(H189="Yes",COUNT($B$6:B188)+1,"")</f>
        <v>112</v>
      </c>
      <c r="C189" s="21">
        <f>VLOOKUP(A189,'[1]Finishing Times'!$A$7:$C$606,2,TRUE)</f>
        <v>11</v>
      </c>
      <c r="D189" s="22" t="str">
        <f>VLOOKUP(C189,'[1]Entry Details'!$A$5:$J$607,2,TRUE)</f>
        <v>Susanne Barton</v>
      </c>
      <c r="E189" s="23" t="str">
        <f>VLOOKUP(C189,'[1]Entry Details'!$A$5:$J$607,4,TRUE)</f>
        <v>Benfleet Running Club</v>
      </c>
      <c r="F189" s="24" t="str">
        <f>VLOOKUP(C189,'[1]Entry Details'!$A$5:$J$607,7,TRUE)</f>
        <v>FV35</v>
      </c>
      <c r="G189" s="25" t="str">
        <f>VLOOKUP(A189,'[1]Finishing Times'!$A$7:$C$606,3,TRUE)</f>
        <v>2.50.03</v>
      </c>
      <c r="H189" s="26" t="str">
        <f>VLOOKUP(C189,'[1]Entry Details'!$A$5:$J$607,8,TRUE)</f>
        <v>Yes</v>
      </c>
      <c r="I189" s="19" t="str">
        <f>VLOOKUP(C189,'[1]Entry Details'!$A$5:$J$607,3,TRUE)</f>
        <v>Female</v>
      </c>
    </row>
    <row r="190" spans="1:9" ht="12.75">
      <c r="A190" s="19">
        <v>185</v>
      </c>
      <c r="B190" s="20">
        <f>IF(H190="Yes",COUNT($B$6:B189)+1,"")</f>
        <v>113</v>
      </c>
      <c r="C190" s="21">
        <f>VLOOKUP(A190,'[1]Finishing Times'!$A$7:$C$606,2,TRUE)</f>
        <v>9</v>
      </c>
      <c r="D190" s="22" t="str">
        <f>VLOOKUP(C190,'[1]Entry Details'!$A$5:$J$607,2,TRUE)</f>
        <v>Arran Salmon</v>
      </c>
      <c r="E190" s="23" t="str">
        <f>VLOOKUP(C190,'[1]Entry Details'!$A$5:$J$607,4,TRUE)</f>
        <v>Leigh On Sea Striders</v>
      </c>
      <c r="F190" s="24" t="str">
        <f>VLOOKUP(C190,'[1]Entry Details'!$A$5:$J$607,7,TRUE)</f>
        <v>M40</v>
      </c>
      <c r="G190" s="25" t="str">
        <f>VLOOKUP(A190,'[1]Finishing Times'!$A$7:$C$606,3,TRUE)</f>
        <v>2.50.07</v>
      </c>
      <c r="H190" s="26" t="str">
        <f>VLOOKUP(C190,'[1]Entry Details'!$A$5:$J$607,8,TRUE)</f>
        <v>Yes</v>
      </c>
      <c r="I190" s="19" t="str">
        <f>VLOOKUP(C190,'[1]Entry Details'!$A$5:$J$607,3,TRUE)</f>
        <v>Male</v>
      </c>
    </row>
    <row r="191" spans="1:9" ht="12.75">
      <c r="A191" s="19">
        <v>186</v>
      </c>
      <c r="B191" s="20">
        <f>IF(H191="Yes",COUNT($B$6:B190)+1,"")</f>
      </c>
      <c r="C191" s="21">
        <f>VLOOKUP(A191,'[1]Finishing Times'!$A$7:$C$606,2,TRUE)</f>
        <v>199</v>
      </c>
      <c r="D191" s="22" t="str">
        <f>VLOOKUP(C191,'[1]Entry Details'!$A$5:$J$607,2,TRUE)</f>
        <v>Ray Bugg</v>
      </c>
      <c r="E191" s="23" t="str">
        <f>VLOOKUP(C191,'[1]Entry Details'!$A$5:$J$607,4,TRUE)</f>
        <v>Unaffiliated</v>
      </c>
      <c r="F191" s="24" t="str">
        <f>VLOOKUP(C191,'[1]Entry Details'!$A$5:$J$607,7,TRUE)</f>
        <v>M40</v>
      </c>
      <c r="G191" s="25" t="str">
        <f>VLOOKUP(A191,'[1]Finishing Times'!$A$7:$C$606,3,TRUE)</f>
        <v>2.50.13</v>
      </c>
      <c r="H191" s="26" t="str">
        <f>VLOOKUP(C191,'[1]Entry Details'!$A$5:$J$607,8,TRUE)</f>
        <v>No</v>
      </c>
      <c r="I191" s="19" t="str">
        <f>VLOOKUP(C191,'[1]Entry Details'!$A$5:$J$607,3,TRUE)</f>
        <v>Male</v>
      </c>
    </row>
    <row r="192" spans="1:9" ht="12.75">
      <c r="A192" s="19">
        <v>187</v>
      </c>
      <c r="B192" s="20">
        <f>IF(H192="Yes",COUNT($B$6:B191)+1,"")</f>
        <v>114</v>
      </c>
      <c r="C192" s="21">
        <f>VLOOKUP(A192,'[1]Finishing Times'!$A$7:$C$606,2,TRUE)</f>
        <v>142</v>
      </c>
      <c r="D192" s="22" t="str">
        <f>VLOOKUP(C192,'[1]Entry Details'!$A$5:$J$607,2,TRUE)</f>
        <v>Chris Howlett</v>
      </c>
      <c r="E192" s="23" t="str">
        <f>VLOOKUP(C192,'[1]Entry Details'!$A$5:$J$607,4,TRUE)</f>
        <v>Dagenham 88 Runners</v>
      </c>
      <c r="F192" s="24" t="str">
        <f>VLOOKUP(C192,'[1]Entry Details'!$A$5:$J$607,7,TRUE)</f>
        <v>M</v>
      </c>
      <c r="G192" s="25" t="str">
        <f>VLOOKUP(A192,'[1]Finishing Times'!$A$7:$C$606,3,TRUE)</f>
        <v>2.50.45</v>
      </c>
      <c r="H192" s="26" t="str">
        <f>VLOOKUP(C192,'[1]Entry Details'!$A$5:$J$607,8,TRUE)</f>
        <v>Yes</v>
      </c>
      <c r="I192" s="19" t="str">
        <f>VLOOKUP(C192,'[1]Entry Details'!$A$5:$J$607,3,TRUE)</f>
        <v>Male</v>
      </c>
    </row>
    <row r="193" spans="1:9" ht="12.75">
      <c r="A193" s="19">
        <v>188</v>
      </c>
      <c r="B193" s="20">
        <f>IF(H193="Yes",COUNT($B$6:B192)+1,"")</f>
        <v>115</v>
      </c>
      <c r="C193" s="21">
        <f>VLOOKUP(A193,'[1]Finishing Times'!$A$7:$C$606,2,TRUE)</f>
        <v>83</v>
      </c>
      <c r="D193" s="22" t="str">
        <f>VLOOKUP(C193,'[1]Entry Details'!$A$5:$J$607,2,TRUE)</f>
        <v>Liz Stuckey</v>
      </c>
      <c r="E193" s="23" t="str">
        <f>VLOOKUP(C193,'[1]Entry Details'!$A$5:$J$607,4,TRUE)</f>
        <v>Witham Running Club</v>
      </c>
      <c r="F193" s="24" t="str">
        <f>VLOOKUP(C193,'[1]Entry Details'!$A$5:$J$607,7,TRUE)</f>
        <v>FV35</v>
      </c>
      <c r="G193" s="25" t="str">
        <f>VLOOKUP(A193,'[1]Finishing Times'!$A$7:$C$606,3,TRUE)</f>
        <v>2.50.46</v>
      </c>
      <c r="H193" s="26" t="str">
        <f>VLOOKUP(C193,'[1]Entry Details'!$A$5:$J$607,8,TRUE)</f>
        <v>Yes</v>
      </c>
      <c r="I193" s="19" t="str">
        <f>VLOOKUP(C193,'[1]Entry Details'!$A$5:$J$607,3,TRUE)</f>
        <v>Female</v>
      </c>
    </row>
    <row r="194" spans="1:9" ht="12.75">
      <c r="A194" s="19">
        <v>189</v>
      </c>
      <c r="B194" s="20">
        <f>IF(H194="Yes",COUNT($B$6:B193)+1,"")</f>
      </c>
      <c r="C194" s="21">
        <f>VLOOKUP(A194,'[1]Finishing Times'!$A$7:$C$606,2,TRUE)</f>
        <v>442</v>
      </c>
      <c r="D194" s="22" t="str">
        <f>VLOOKUP(C194,'[1]Entry Details'!$A$5:$J$607,2,TRUE)</f>
        <v>Alan Findlay</v>
      </c>
      <c r="E194" s="23" t="str">
        <f>VLOOKUP(C194,'[1]Entry Details'!$A$5:$J$607,4,TRUE)</f>
        <v>Tri Sports Epping</v>
      </c>
      <c r="F194" s="24" t="str">
        <f>VLOOKUP(C194,'[1]Entry Details'!$A$5:$J$607,7,TRUE)</f>
        <v>M40</v>
      </c>
      <c r="G194" s="25" t="str">
        <f>VLOOKUP(A194,'[1]Finishing Times'!$A$7:$C$606,3,TRUE)</f>
        <v>2.50.47</v>
      </c>
      <c r="H194" s="26" t="str">
        <f>VLOOKUP(C194,'[1]Entry Details'!$A$5:$J$607,8,TRUE)</f>
        <v>No</v>
      </c>
      <c r="I194" s="19" t="str">
        <f>VLOOKUP(C194,'[1]Entry Details'!$A$5:$J$607,3,TRUE)</f>
        <v>Male</v>
      </c>
    </row>
    <row r="195" spans="1:9" ht="12.75">
      <c r="A195" s="19">
        <v>190</v>
      </c>
      <c r="B195" s="20">
        <f>IF(H195="Yes",COUNT($B$6:B194)+1,"")</f>
      </c>
      <c r="C195" s="21">
        <f>VLOOKUP(A195,'[1]Finishing Times'!$A$7:$C$606,2,TRUE)</f>
        <v>68</v>
      </c>
      <c r="D195" s="22" t="str">
        <f>VLOOKUP(C195,'[1]Entry Details'!$A$5:$J$607,2,TRUE)</f>
        <v>Emily Guest</v>
      </c>
      <c r="E195" s="23" t="str">
        <f>VLOOKUP(C195,'[1]Entry Details'!$A$5:$J$607,4,TRUE)</f>
        <v>Unaffiliated</v>
      </c>
      <c r="F195" s="24" t="str">
        <f>VLOOKUP(C195,'[1]Entry Details'!$A$5:$J$607,7,TRUE)</f>
        <v>F</v>
      </c>
      <c r="G195" s="25" t="str">
        <f>VLOOKUP(A195,'[1]Finishing Times'!$A$7:$C$606,3,TRUE)</f>
        <v>2.51.14</v>
      </c>
      <c r="H195" s="26" t="str">
        <f>VLOOKUP(C195,'[1]Entry Details'!$A$5:$J$607,8,TRUE)</f>
        <v>No</v>
      </c>
      <c r="I195" s="19" t="str">
        <f>VLOOKUP(C195,'[1]Entry Details'!$A$5:$J$607,3,TRUE)</f>
        <v>Female</v>
      </c>
    </row>
    <row r="196" spans="1:9" ht="12.75">
      <c r="A196" s="19">
        <v>191</v>
      </c>
      <c r="B196" s="20">
        <f>IF(H196="Yes",COUNT($B$6:B195)+1,"")</f>
      </c>
      <c r="C196" s="21">
        <f>VLOOKUP(A196,'[1]Finishing Times'!$A$7:$C$606,2,TRUE)</f>
        <v>171</v>
      </c>
      <c r="D196" s="22" t="str">
        <f>VLOOKUP(C196,'[1]Entry Details'!$A$5:$J$607,2,TRUE)</f>
        <v>Charlotte Smith</v>
      </c>
      <c r="E196" s="23" t="str">
        <f>VLOOKUP(C196,'[1]Entry Details'!$A$5:$J$607,4,TRUE)</f>
        <v>Unaffiliated</v>
      </c>
      <c r="F196" s="24" t="str">
        <f>VLOOKUP(C196,'[1]Entry Details'!$A$5:$J$607,7,TRUE)</f>
        <v>F</v>
      </c>
      <c r="G196" s="25" t="str">
        <f>VLOOKUP(A196,'[1]Finishing Times'!$A$7:$C$606,3,TRUE)</f>
        <v>2.52.09</v>
      </c>
      <c r="H196" s="26" t="str">
        <f>VLOOKUP(C196,'[1]Entry Details'!$A$5:$J$607,8,TRUE)</f>
        <v>No</v>
      </c>
      <c r="I196" s="19" t="str">
        <f>VLOOKUP(C196,'[1]Entry Details'!$A$5:$J$607,3,TRUE)</f>
        <v>Female</v>
      </c>
    </row>
    <row r="197" spans="1:9" ht="12.75">
      <c r="A197" s="19">
        <v>192</v>
      </c>
      <c r="B197" s="20">
        <f>IF(H197="Yes",COUNT($B$6:B196)+1,"")</f>
        <v>116</v>
      </c>
      <c r="C197" s="21">
        <f>VLOOKUP(A197,'[1]Finishing Times'!$A$7:$C$606,2,TRUE)</f>
        <v>220</v>
      </c>
      <c r="D197" s="22" t="str">
        <f>VLOOKUP(C197,'[1]Entry Details'!$A$5:$J$607,2,TRUE)</f>
        <v>Victoria McEachern</v>
      </c>
      <c r="E197" s="23" t="str">
        <f>VLOOKUP(C197,'[1]Entry Details'!$A$5:$J$607,4,TRUE)</f>
        <v>Springfield Striders</v>
      </c>
      <c r="F197" s="24" t="str">
        <f>VLOOKUP(C197,'[1]Entry Details'!$A$5:$J$607,7,TRUE)</f>
        <v>FV35</v>
      </c>
      <c r="G197" s="25" t="str">
        <f>VLOOKUP(A197,'[1]Finishing Times'!$A$7:$C$606,3,TRUE)</f>
        <v>2.52.24</v>
      </c>
      <c r="H197" s="26" t="str">
        <f>VLOOKUP(C197,'[1]Entry Details'!$A$5:$J$607,8,TRUE)</f>
        <v>Yes</v>
      </c>
      <c r="I197" s="19" t="str">
        <f>VLOOKUP(C197,'[1]Entry Details'!$A$5:$J$607,3,TRUE)</f>
        <v>Female</v>
      </c>
    </row>
    <row r="198" spans="1:9" ht="12.75">
      <c r="A198" s="19">
        <v>193</v>
      </c>
      <c r="B198" s="20">
        <f>IF(H198="Yes",COUNT($B$6:B197)+1,"")</f>
        <v>117</v>
      </c>
      <c r="C198" s="21">
        <f>VLOOKUP(A198,'[1]Finishing Times'!$A$7:$C$606,2,TRUE)</f>
        <v>372</v>
      </c>
      <c r="D198" s="22" t="str">
        <f>VLOOKUP(C198,'[1]Entry Details'!$A$5:$J$607,2,TRUE)</f>
        <v>Paul Gribbon</v>
      </c>
      <c r="E198" s="23" t="str">
        <f>VLOOKUP(C198,'[1]Entry Details'!$A$5:$J$607,4,TRUE)</f>
        <v>East Essex Tri Club</v>
      </c>
      <c r="F198" s="24" t="str">
        <f>VLOOKUP(C198,'[1]Entry Details'!$A$5:$J$607,7,TRUE)</f>
        <v>M40</v>
      </c>
      <c r="G198" s="25" t="str">
        <f>VLOOKUP(A198,'[1]Finishing Times'!$A$7:$C$606,3,TRUE)</f>
        <v>2.52.45</v>
      </c>
      <c r="H198" s="26" t="str">
        <f>VLOOKUP(C198,'[1]Entry Details'!$A$5:$J$607,8,TRUE)</f>
        <v>Yes</v>
      </c>
      <c r="I198" s="19" t="str">
        <f>VLOOKUP(C198,'[1]Entry Details'!$A$5:$J$607,3,TRUE)</f>
        <v>Male</v>
      </c>
    </row>
    <row r="199" spans="1:9" ht="12.75">
      <c r="A199" s="19">
        <v>194</v>
      </c>
      <c r="B199" s="20">
        <f>IF(H199="Yes",COUNT($B$6:B198)+1,"")</f>
        <v>118</v>
      </c>
      <c r="C199" s="21">
        <f>VLOOKUP(A199,'[1]Finishing Times'!$A$7:$C$606,2,TRUE)</f>
        <v>279</v>
      </c>
      <c r="D199" s="22" t="str">
        <f>VLOOKUP(C199,'[1]Entry Details'!$A$5:$J$607,2,TRUE)</f>
        <v>Melanie Panting</v>
      </c>
      <c r="E199" s="23" t="str">
        <f>VLOOKUP(C199,'[1]Entry Details'!$A$5:$J$607,4,TRUE)</f>
        <v>Southend AC</v>
      </c>
      <c r="F199" s="24" t="str">
        <f>VLOOKUP(C199,'[1]Entry Details'!$A$5:$J$607,7,TRUE)</f>
        <v>FV55</v>
      </c>
      <c r="G199" s="25" t="str">
        <f>VLOOKUP(A199,'[1]Finishing Times'!$A$7:$C$606,3,TRUE)</f>
        <v>2.53.08</v>
      </c>
      <c r="H199" s="26" t="str">
        <f>VLOOKUP(C199,'[1]Entry Details'!$A$5:$J$607,8,TRUE)</f>
        <v>Yes</v>
      </c>
      <c r="I199" s="19" t="str">
        <f>VLOOKUP(C199,'[1]Entry Details'!$A$5:$J$607,3,TRUE)</f>
        <v>Female</v>
      </c>
    </row>
    <row r="200" spans="1:9" ht="12.75">
      <c r="A200" s="19">
        <v>195</v>
      </c>
      <c r="B200" s="20">
        <f>IF(H200="Yes",COUNT($B$6:B199)+1,"")</f>
      </c>
      <c r="C200" s="21">
        <f>VLOOKUP(A200,'[1]Finishing Times'!$A$7:$C$606,2,TRUE)</f>
        <v>447</v>
      </c>
      <c r="D200" s="22" t="str">
        <f>VLOOKUP(C200,'[1]Entry Details'!$A$5:$J$607,2,TRUE)</f>
        <v>Patrick Kane</v>
      </c>
      <c r="E200" s="23" t="str">
        <f>VLOOKUP(C200,'[1]Entry Details'!$A$5:$J$607,4,TRUE)</f>
        <v>Unaffiliated</v>
      </c>
      <c r="F200" s="24" t="str">
        <f>VLOOKUP(C200,'[1]Entry Details'!$A$5:$J$607,7,TRUE)</f>
        <v>M40</v>
      </c>
      <c r="G200" s="25" t="str">
        <f>VLOOKUP(A200,'[1]Finishing Times'!$A$7:$C$606,3,TRUE)</f>
        <v>2.53.27</v>
      </c>
      <c r="H200" s="26" t="str">
        <f>VLOOKUP(C200,'[1]Entry Details'!$A$5:$J$607,8,TRUE)</f>
        <v>No</v>
      </c>
      <c r="I200" s="19" t="str">
        <f>VLOOKUP(C200,'[1]Entry Details'!$A$5:$J$607,3,TRUE)</f>
        <v>Male</v>
      </c>
    </row>
    <row r="201" spans="1:9" ht="12.75">
      <c r="A201" s="19">
        <v>196</v>
      </c>
      <c r="B201" s="20">
        <f>IF(H201="Yes",COUNT($B$6:B200)+1,"")</f>
      </c>
      <c r="C201" s="21">
        <f>VLOOKUP(A201,'[1]Finishing Times'!$A$7:$C$606,2,TRUE)</f>
        <v>304</v>
      </c>
      <c r="D201" s="22" t="str">
        <f>VLOOKUP(C201,'[1]Entry Details'!$A$5:$J$607,2,TRUE)</f>
        <v>Sarah Westcott</v>
      </c>
      <c r="E201" s="23" t="str">
        <f>VLOOKUP(C201,'[1]Entry Details'!$A$5:$J$607,4,TRUE)</f>
        <v>Unaffiliated</v>
      </c>
      <c r="F201" s="24" t="str">
        <f>VLOOKUP(C201,'[1]Entry Details'!$A$5:$J$607,7,TRUE)</f>
        <v>FV35</v>
      </c>
      <c r="G201" s="25" t="str">
        <f>VLOOKUP(A201,'[1]Finishing Times'!$A$7:$C$606,3,TRUE)</f>
        <v>2.53.29</v>
      </c>
      <c r="H201" s="26" t="str">
        <f>VLOOKUP(C201,'[1]Entry Details'!$A$5:$J$607,8,TRUE)</f>
        <v>No</v>
      </c>
      <c r="I201" s="19" t="str">
        <f>VLOOKUP(C201,'[1]Entry Details'!$A$5:$J$607,3,TRUE)</f>
        <v>Female</v>
      </c>
    </row>
    <row r="202" spans="1:9" ht="12.75">
      <c r="A202" s="19">
        <v>197</v>
      </c>
      <c r="B202" s="20">
        <f>IF(H202="Yes",COUNT($B$6:B201)+1,"")</f>
      </c>
      <c r="C202" s="21">
        <f>VLOOKUP(A202,'[1]Finishing Times'!$A$7:$C$606,2,TRUE)</f>
        <v>440</v>
      </c>
      <c r="D202" s="22" t="str">
        <f>VLOOKUP(C202,'[1]Entry Details'!$A$5:$J$607,2,TRUE)</f>
        <v>Dee St Leger</v>
      </c>
      <c r="E202" s="23" t="str">
        <f>VLOOKUP(C202,'[1]Entry Details'!$A$5:$J$607,4,TRUE)</f>
        <v>Sudbury Joggers</v>
      </c>
      <c r="F202" s="24" t="str">
        <f>VLOOKUP(C202,'[1]Entry Details'!$A$5:$J$607,7,TRUE)</f>
        <v>FV45</v>
      </c>
      <c r="G202" s="25" t="str">
        <f>VLOOKUP(A202,'[1]Finishing Times'!$A$7:$C$606,3,TRUE)</f>
        <v>2.53.44</v>
      </c>
      <c r="H202" s="26" t="str">
        <f>VLOOKUP(C202,'[1]Entry Details'!$A$5:$J$607,8,TRUE)</f>
        <v>No</v>
      </c>
      <c r="I202" s="19" t="str">
        <f>VLOOKUP(C202,'[1]Entry Details'!$A$5:$J$607,3,TRUE)</f>
        <v>Female</v>
      </c>
    </row>
    <row r="203" spans="1:9" ht="12.75">
      <c r="A203" s="19">
        <v>198</v>
      </c>
      <c r="B203" s="20">
        <f>IF(H203="Yes",COUNT($B$6:B202)+1,"")</f>
      </c>
      <c r="C203" s="21">
        <f>VLOOKUP(A203,'[1]Finishing Times'!$A$7:$C$606,2,TRUE)</f>
        <v>71</v>
      </c>
      <c r="D203" s="22" t="str">
        <f>VLOOKUP(C203,'[1]Entry Details'!$A$5:$J$607,2,TRUE)</f>
        <v>Karen Skene</v>
      </c>
      <c r="E203" s="23" t="str">
        <f>VLOOKUP(C203,'[1]Entry Details'!$A$5:$J$607,4,TRUE)</f>
        <v>Great Bentley RC</v>
      </c>
      <c r="F203" s="24" t="str">
        <f>VLOOKUP(C203,'[1]Entry Details'!$A$5:$J$607,7,TRUE)</f>
        <v>FV45</v>
      </c>
      <c r="G203" s="25" t="str">
        <f>VLOOKUP(A203,'[1]Finishing Times'!$A$7:$C$606,3,TRUE)</f>
        <v>2.53.48</v>
      </c>
      <c r="H203" s="26" t="str">
        <f>VLOOKUP(C203,'[1]Entry Details'!$A$5:$J$607,8,TRUE)</f>
        <v>No</v>
      </c>
      <c r="I203" s="19" t="str">
        <f>VLOOKUP(C203,'[1]Entry Details'!$A$5:$J$607,3,TRUE)</f>
        <v>Female</v>
      </c>
    </row>
    <row r="204" spans="1:9" ht="12.75">
      <c r="A204" s="19">
        <v>199</v>
      </c>
      <c r="B204" s="20">
        <f>IF(H204="Yes",COUNT($B$6:B203)+1,"")</f>
      </c>
      <c r="C204" s="21">
        <f>VLOOKUP(A204,'[1]Finishing Times'!$A$7:$C$606,2,TRUE)</f>
        <v>154</v>
      </c>
      <c r="D204" s="22" t="str">
        <f>VLOOKUP(C204,'[1]Entry Details'!$A$5:$J$607,2,TRUE)</f>
        <v>Andrew Hinds</v>
      </c>
      <c r="E204" s="23" t="str">
        <f>VLOOKUP(C204,'[1]Entry Details'!$A$5:$J$607,4,TRUE)</f>
        <v>Beckenham RC</v>
      </c>
      <c r="F204" s="24" t="str">
        <f>VLOOKUP(C204,'[1]Entry Details'!$A$5:$J$607,7,TRUE)</f>
        <v>M60</v>
      </c>
      <c r="G204" s="25" t="str">
        <f>VLOOKUP(A204,'[1]Finishing Times'!$A$7:$C$606,3,TRUE)</f>
        <v>2.53.53</v>
      </c>
      <c r="H204" s="26" t="str">
        <f>VLOOKUP(C204,'[1]Entry Details'!$A$5:$J$607,8,TRUE)</f>
        <v>No</v>
      </c>
      <c r="I204" s="19" t="str">
        <f>VLOOKUP(C204,'[1]Entry Details'!$A$5:$J$607,3,TRUE)</f>
        <v>Male</v>
      </c>
    </row>
    <row r="205" spans="1:9" ht="12.75">
      <c r="A205" s="19">
        <v>200</v>
      </c>
      <c r="B205" s="20">
        <f>IF(H205="Yes",COUNT($B$6:B204)+1,"")</f>
      </c>
      <c r="C205" s="21">
        <f>VLOOKUP(A205,'[1]Finishing Times'!$A$7:$C$606,2,TRUE)</f>
        <v>419</v>
      </c>
      <c r="D205" s="22" t="str">
        <f>VLOOKUP(C205,'[1]Entry Details'!$A$5:$J$607,2,TRUE)</f>
        <v>Paul Probert</v>
      </c>
      <c r="E205" s="23" t="str">
        <f>VLOOKUP(C205,'[1]Entry Details'!$A$5:$J$607,4,TRUE)</f>
        <v>Springfield Striders</v>
      </c>
      <c r="F205" s="24" t="str">
        <f>VLOOKUP(C205,'[1]Entry Details'!$A$5:$J$607,7,TRUE)</f>
        <v>M</v>
      </c>
      <c r="G205" s="25" t="str">
        <f>VLOOKUP(A205,'[1]Finishing Times'!$A$7:$C$606,3,TRUE)</f>
        <v>2.54.12</v>
      </c>
      <c r="H205" s="26" t="str">
        <f>VLOOKUP(C205,'[1]Entry Details'!$A$5:$J$607,8,TRUE)</f>
        <v>No</v>
      </c>
      <c r="I205" s="19" t="str">
        <f>VLOOKUP(C205,'[1]Entry Details'!$A$5:$J$607,3,TRUE)</f>
        <v>Male</v>
      </c>
    </row>
    <row r="206" spans="1:9" ht="12.75">
      <c r="A206" s="19">
        <v>201</v>
      </c>
      <c r="B206" s="20">
        <f>IF(H206="Yes",COUNT($B$6:B205)+1,"")</f>
      </c>
      <c r="C206" s="21">
        <f>VLOOKUP(A206,'[1]Finishing Times'!$A$7:$C$606,2,TRUE)</f>
        <v>326</v>
      </c>
      <c r="D206" s="22" t="str">
        <f>VLOOKUP(C206,'[1]Entry Details'!$A$5:$J$607,2,TRUE)</f>
        <v>Shirley Ball</v>
      </c>
      <c r="E206" s="23" t="str">
        <f>VLOOKUP(C206,'[1]Entry Details'!$A$5:$J$607,4,TRUE)</f>
        <v>Bishops Stortford</v>
      </c>
      <c r="F206" s="24" t="str">
        <f>VLOOKUP(C206,'[1]Entry Details'!$A$5:$J$607,7,TRUE)</f>
        <v>FV55</v>
      </c>
      <c r="G206" s="25" t="str">
        <f>VLOOKUP(A206,'[1]Finishing Times'!$A$7:$C$606,3,TRUE)</f>
        <v>2.54.14</v>
      </c>
      <c r="H206" s="26" t="str">
        <f>VLOOKUP(C206,'[1]Entry Details'!$A$5:$J$607,8,TRUE)</f>
        <v>No</v>
      </c>
      <c r="I206" s="19" t="str">
        <f>VLOOKUP(C206,'[1]Entry Details'!$A$5:$J$607,3,TRUE)</f>
        <v>Female</v>
      </c>
    </row>
    <row r="207" spans="1:9" ht="12.75">
      <c r="A207" s="19">
        <v>202</v>
      </c>
      <c r="B207" s="20">
        <f>IF(H207="Yes",COUNT($B$6:B206)+1,"")</f>
        <v>119</v>
      </c>
      <c r="C207" s="21">
        <f>VLOOKUP(A207,'[1]Finishing Times'!$A$7:$C$606,2,TRUE)</f>
        <v>385</v>
      </c>
      <c r="D207" s="22" t="str">
        <f>VLOOKUP(C207,'[1]Entry Details'!$A$5:$J$607,2,TRUE)</f>
        <v>Andy Dawbarn</v>
      </c>
      <c r="E207" s="23" t="str">
        <f>VLOOKUP(C207,'[1]Entry Details'!$A$5:$J$607,4,TRUE)</f>
        <v>East Essex Tri Club</v>
      </c>
      <c r="F207" s="24" t="str">
        <f>VLOOKUP(C207,'[1]Entry Details'!$A$5:$J$607,7,TRUE)</f>
        <v>M40</v>
      </c>
      <c r="G207" s="25" t="str">
        <f>VLOOKUP(A207,'[1]Finishing Times'!$A$7:$C$606,3,TRUE)</f>
        <v>2.54.16</v>
      </c>
      <c r="H207" s="26" t="str">
        <f>VLOOKUP(C207,'[1]Entry Details'!$A$5:$J$607,8,TRUE)</f>
        <v>Yes</v>
      </c>
      <c r="I207" s="19" t="str">
        <f>VLOOKUP(C207,'[1]Entry Details'!$A$5:$J$607,3,TRUE)</f>
        <v>Male</v>
      </c>
    </row>
    <row r="208" spans="1:9" ht="12.75">
      <c r="A208" s="19">
        <v>203</v>
      </c>
      <c r="B208" s="20">
        <f>IF(H208="Yes",COUNT($B$6:B207)+1,"")</f>
        <v>120</v>
      </c>
      <c r="C208" s="21">
        <f>VLOOKUP(A208,'[1]Finishing Times'!$A$7:$C$606,2,TRUE)</f>
        <v>212</v>
      </c>
      <c r="D208" s="22" t="str">
        <f>VLOOKUP(C208,'[1]Entry Details'!$A$5:$J$607,2,TRUE)</f>
        <v>Darren Chaplin</v>
      </c>
      <c r="E208" s="23" t="str">
        <f>VLOOKUP(C208,'[1]Entry Details'!$A$5:$J$607,4,TRUE)</f>
        <v>Pitsea RC</v>
      </c>
      <c r="F208" s="24" t="str">
        <f>VLOOKUP(C208,'[1]Entry Details'!$A$5:$J$607,7,TRUE)</f>
        <v>M</v>
      </c>
      <c r="G208" s="25" t="str">
        <f>VLOOKUP(A208,'[1]Finishing Times'!$A$7:$C$606,3,TRUE)</f>
        <v>2.54.18</v>
      </c>
      <c r="H208" s="26" t="str">
        <f>VLOOKUP(C208,'[1]Entry Details'!$A$5:$J$607,8,TRUE)</f>
        <v>Yes</v>
      </c>
      <c r="I208" s="19" t="str">
        <f>VLOOKUP(C208,'[1]Entry Details'!$A$5:$J$607,3,TRUE)</f>
        <v>Male</v>
      </c>
    </row>
    <row r="209" spans="1:9" ht="12.75">
      <c r="A209" s="19">
        <v>204</v>
      </c>
      <c r="B209" s="20">
        <f>IF(H209="Yes",COUNT($B$6:B208)+1,"")</f>
      </c>
      <c r="C209" s="21">
        <f>VLOOKUP(A209,'[1]Finishing Times'!$A$7:$C$606,2,TRUE)</f>
        <v>50</v>
      </c>
      <c r="D209" s="22" t="str">
        <f>VLOOKUP(C209,'[1]Entry Details'!$A$5:$J$607,2,TRUE)</f>
        <v>Helen Bass</v>
      </c>
      <c r="E209" s="23" t="str">
        <f>VLOOKUP(C209,'[1]Entry Details'!$A$5:$J$607,4,TRUE)</f>
        <v>Ipswich Jaffa</v>
      </c>
      <c r="F209" s="24" t="str">
        <f>VLOOKUP(C209,'[1]Entry Details'!$A$5:$J$607,7,TRUE)</f>
        <v>F</v>
      </c>
      <c r="G209" s="25" t="str">
        <f>VLOOKUP(A209,'[1]Finishing Times'!$A$7:$C$606,3,TRUE)</f>
        <v>2.54.22</v>
      </c>
      <c r="H209" s="26" t="str">
        <f>VLOOKUP(C209,'[1]Entry Details'!$A$5:$J$607,8,TRUE)</f>
        <v>No</v>
      </c>
      <c r="I209" s="19" t="str">
        <f>VLOOKUP(C209,'[1]Entry Details'!$A$5:$J$607,3,TRUE)</f>
        <v>Female</v>
      </c>
    </row>
    <row r="210" spans="1:9" ht="12.75">
      <c r="A210" s="19">
        <v>205</v>
      </c>
      <c r="B210" s="20">
        <f>IF(H210="Yes",COUNT($B$6:B209)+1,"")</f>
      </c>
      <c r="C210" s="21">
        <f>VLOOKUP(A210,'[1]Finishing Times'!$A$7:$C$606,2,TRUE)</f>
        <v>226</v>
      </c>
      <c r="D210" s="22" t="str">
        <f>VLOOKUP(C210,'[1]Entry Details'!$A$5:$J$607,2,TRUE)</f>
        <v>Emma Cresswell-Maynard</v>
      </c>
      <c r="E210" s="23" t="str">
        <f>VLOOKUP(C210,'[1]Entry Details'!$A$5:$J$607,4,TRUE)</f>
        <v>Unaffiliated</v>
      </c>
      <c r="F210" s="24" t="str">
        <f>VLOOKUP(C210,'[1]Entry Details'!$A$5:$J$607,7,TRUE)</f>
        <v>F</v>
      </c>
      <c r="G210" s="25" t="str">
        <f>VLOOKUP(A210,'[1]Finishing Times'!$A$7:$C$606,3,TRUE)</f>
        <v>2.54.53</v>
      </c>
      <c r="H210" s="26" t="str">
        <f>VLOOKUP(C210,'[1]Entry Details'!$A$5:$J$607,8,TRUE)</f>
        <v>No</v>
      </c>
      <c r="I210" s="19" t="str">
        <f>VLOOKUP(C210,'[1]Entry Details'!$A$5:$J$607,3,TRUE)</f>
        <v>Female</v>
      </c>
    </row>
    <row r="211" spans="1:9" ht="12.75">
      <c r="A211" s="19">
        <v>206</v>
      </c>
      <c r="B211" s="20">
        <f>IF(H211="Yes",COUNT($B$6:B210)+1,"")</f>
        <v>121</v>
      </c>
      <c r="C211" s="21">
        <f>VLOOKUP(A211,'[1]Finishing Times'!$A$7:$C$606,2,TRUE)</f>
        <v>99</v>
      </c>
      <c r="D211" s="22" t="str">
        <f>VLOOKUP(C211,'[1]Entry Details'!$A$5:$J$607,2,TRUE)</f>
        <v>Myles Coulson</v>
      </c>
      <c r="E211" s="23" t="str">
        <f>VLOOKUP(C211,'[1]Entry Details'!$A$5:$J$607,4,TRUE)</f>
        <v>Braintree &amp; District AC</v>
      </c>
      <c r="F211" s="24" t="str">
        <f>VLOOKUP(C211,'[1]Entry Details'!$A$5:$J$607,7,TRUE)</f>
        <v>M40</v>
      </c>
      <c r="G211" s="25" t="str">
        <f>VLOOKUP(A211,'[1]Finishing Times'!$A$7:$C$606,3,TRUE)</f>
        <v>2.54.57</v>
      </c>
      <c r="H211" s="26" t="str">
        <f>VLOOKUP(C211,'[1]Entry Details'!$A$5:$J$607,8,TRUE)</f>
        <v>Yes</v>
      </c>
      <c r="I211" s="19" t="str">
        <f>VLOOKUP(C211,'[1]Entry Details'!$A$5:$J$607,3,TRUE)</f>
        <v>Male</v>
      </c>
    </row>
    <row r="212" spans="1:9" ht="12.75">
      <c r="A212" s="19">
        <v>207</v>
      </c>
      <c r="B212" s="20">
        <f>IF(H212="Yes",COUNT($B$6:B211)+1,"")</f>
      </c>
      <c r="C212" s="21">
        <f>VLOOKUP(A212,'[1]Finishing Times'!$A$7:$C$606,2,TRUE)</f>
        <v>332</v>
      </c>
      <c r="D212" s="22" t="str">
        <f>VLOOKUP(C212,'[1]Entry Details'!$A$5:$J$607,2,TRUE)</f>
        <v>Paul Perrin</v>
      </c>
      <c r="E212" s="23" t="str">
        <f>VLOOKUP(C212,'[1]Entry Details'!$A$5:$J$607,4,TRUE)</f>
        <v>Unaffiliated</v>
      </c>
      <c r="F212" s="24" t="str">
        <f>VLOOKUP(C212,'[1]Entry Details'!$A$5:$J$607,7,TRUE)</f>
        <v>M</v>
      </c>
      <c r="G212" s="25" t="str">
        <f>VLOOKUP(A212,'[1]Finishing Times'!$A$7:$C$606,3,TRUE)</f>
        <v>2.55.05</v>
      </c>
      <c r="H212" s="26" t="str">
        <f>VLOOKUP(C212,'[1]Entry Details'!$A$5:$J$607,8,TRUE)</f>
        <v>No</v>
      </c>
      <c r="I212" s="19" t="str">
        <f>VLOOKUP(C212,'[1]Entry Details'!$A$5:$J$607,3,TRUE)</f>
        <v>Male</v>
      </c>
    </row>
    <row r="213" spans="1:9" ht="12.75">
      <c r="A213" s="19">
        <v>208</v>
      </c>
      <c r="B213" s="20">
        <f>IF(H213="Yes",COUNT($B$6:B212)+1,"")</f>
        <v>122</v>
      </c>
      <c r="C213" s="21">
        <f>VLOOKUP(A213,'[1]Finishing Times'!$A$7:$C$606,2,TRUE)</f>
        <v>192</v>
      </c>
      <c r="D213" s="22" t="str">
        <f>VLOOKUP(C213,'[1]Entry Details'!$A$5:$J$607,2,TRUE)</f>
        <v>Sally Gillam</v>
      </c>
      <c r="E213" s="23" t="str">
        <f>VLOOKUP(C213,'[1]Entry Details'!$A$5:$J$607,4,TRUE)</f>
        <v>Harwich Runners</v>
      </c>
      <c r="F213" s="24" t="str">
        <f>VLOOKUP(C213,'[1]Entry Details'!$A$5:$J$607,7,TRUE)</f>
        <v>FV45</v>
      </c>
      <c r="G213" s="25" t="str">
        <f>VLOOKUP(A213,'[1]Finishing Times'!$A$7:$C$606,3,TRUE)</f>
        <v>2.55.05</v>
      </c>
      <c r="H213" s="26" t="str">
        <f>VLOOKUP(C213,'[1]Entry Details'!$A$5:$J$607,8,TRUE)</f>
        <v>Yes</v>
      </c>
      <c r="I213" s="19" t="str">
        <f>VLOOKUP(C213,'[1]Entry Details'!$A$5:$J$607,3,TRUE)</f>
        <v>Female</v>
      </c>
    </row>
    <row r="214" spans="1:9" ht="12.75">
      <c r="A214" s="19">
        <v>209</v>
      </c>
      <c r="B214" s="20">
        <f>IF(H214="Yes",COUNT($B$6:B213)+1,"")</f>
      </c>
      <c r="C214" s="21">
        <f>VLOOKUP(A214,'[1]Finishing Times'!$A$7:$C$606,2,TRUE)</f>
        <v>262</v>
      </c>
      <c r="D214" s="22" t="str">
        <f>VLOOKUP(C214,'[1]Entry Details'!$A$5:$J$607,2,TRUE)</f>
        <v>Martin Crisp</v>
      </c>
      <c r="E214" s="23" t="str">
        <f>VLOOKUP(C214,'[1]Entry Details'!$A$5:$J$607,4,TRUE)</f>
        <v>Unaffiliated</v>
      </c>
      <c r="F214" s="24" t="str">
        <f>VLOOKUP(C214,'[1]Entry Details'!$A$5:$J$607,7,TRUE)</f>
        <v>M40</v>
      </c>
      <c r="G214" s="25" t="str">
        <f>VLOOKUP(A214,'[1]Finishing Times'!$A$7:$C$606,3,TRUE)</f>
        <v>2.55.18</v>
      </c>
      <c r="H214" s="26" t="str">
        <f>VLOOKUP(C214,'[1]Entry Details'!$A$5:$J$607,8,TRUE)</f>
        <v>No</v>
      </c>
      <c r="I214" s="19" t="str">
        <f>VLOOKUP(C214,'[1]Entry Details'!$A$5:$J$607,3,TRUE)</f>
        <v>Male</v>
      </c>
    </row>
    <row r="215" spans="1:9" ht="12.75">
      <c r="A215" s="19">
        <v>210</v>
      </c>
      <c r="B215" s="20">
        <f>IF(H215="Yes",COUNT($B$6:B214)+1,"")</f>
        <v>123</v>
      </c>
      <c r="C215" s="21">
        <f>VLOOKUP(A215,'[1]Finishing Times'!$A$7:$C$606,2,TRUE)</f>
        <v>314</v>
      </c>
      <c r="D215" s="22" t="str">
        <f>VLOOKUP(C215,'[1]Entry Details'!$A$5:$J$607,2,TRUE)</f>
        <v>Anna Mills</v>
      </c>
      <c r="E215" s="23" t="str">
        <f>VLOOKUP(C215,'[1]Entry Details'!$A$5:$J$607,4,TRUE)</f>
        <v>Great Bentley RC</v>
      </c>
      <c r="F215" s="24" t="str">
        <f>VLOOKUP(C215,'[1]Entry Details'!$A$5:$J$607,7,TRUE)</f>
        <v>F</v>
      </c>
      <c r="G215" s="25" t="str">
        <f>VLOOKUP(A215,'[1]Finishing Times'!$A$7:$C$606,3,TRUE)</f>
        <v>2.55.23</v>
      </c>
      <c r="H215" s="26" t="str">
        <f>VLOOKUP(C215,'[1]Entry Details'!$A$5:$J$607,8,TRUE)</f>
        <v>Yes</v>
      </c>
      <c r="I215" s="19" t="str">
        <f>VLOOKUP(C215,'[1]Entry Details'!$A$5:$J$607,3,TRUE)</f>
        <v>Female</v>
      </c>
    </row>
    <row r="216" spans="1:9" ht="12.75">
      <c r="A216" s="19">
        <v>211</v>
      </c>
      <c r="B216" s="20">
        <f>IF(H216="Yes",COUNT($B$6:B215)+1,"")</f>
        <v>124</v>
      </c>
      <c r="C216" s="21">
        <f>VLOOKUP(A216,'[1]Finishing Times'!$A$7:$C$606,2,TRUE)</f>
        <v>214</v>
      </c>
      <c r="D216" s="22" t="str">
        <f>VLOOKUP(C216,'[1]Entry Details'!$A$5:$J$607,2,TRUE)</f>
        <v>Ian Brazier</v>
      </c>
      <c r="E216" s="23" t="str">
        <f>VLOOKUP(C216,'[1]Entry Details'!$A$5:$J$607,4,TRUE)</f>
        <v>Springfield Striders</v>
      </c>
      <c r="F216" s="24" t="str">
        <f>VLOOKUP(C216,'[1]Entry Details'!$A$5:$J$607,7,TRUE)</f>
        <v>M40</v>
      </c>
      <c r="G216" s="25" t="str">
        <f>VLOOKUP(A216,'[1]Finishing Times'!$A$7:$C$606,3,TRUE)</f>
        <v>2.55.52</v>
      </c>
      <c r="H216" s="26" t="str">
        <f>VLOOKUP(C216,'[1]Entry Details'!$A$5:$J$607,8,TRUE)</f>
        <v>Yes</v>
      </c>
      <c r="I216" s="19" t="str">
        <f>VLOOKUP(C216,'[1]Entry Details'!$A$5:$J$607,3,TRUE)</f>
        <v>Male</v>
      </c>
    </row>
    <row r="217" spans="1:9" ht="12.75">
      <c r="A217" s="19">
        <v>212</v>
      </c>
      <c r="B217" s="20">
        <f>IF(H217="Yes",COUNT($B$6:B216)+1,"")</f>
        <v>125</v>
      </c>
      <c r="C217" s="21">
        <f>VLOOKUP(A217,'[1]Finishing Times'!$A$7:$C$606,2,TRUE)</f>
        <v>95</v>
      </c>
      <c r="D217" s="22" t="str">
        <f>VLOOKUP(C217,'[1]Entry Details'!$A$5:$J$607,2,TRUE)</f>
        <v>Penny Barrington</v>
      </c>
      <c r="E217" s="23" t="str">
        <f>VLOOKUP(C217,'[1]Entry Details'!$A$5:$J$607,4,TRUE)</f>
        <v>Harwich Runners</v>
      </c>
      <c r="F217" s="24" t="str">
        <f>VLOOKUP(C217,'[1]Entry Details'!$A$5:$J$607,7,TRUE)</f>
        <v>FV35</v>
      </c>
      <c r="G217" s="25" t="str">
        <f>VLOOKUP(A217,'[1]Finishing Times'!$A$7:$C$606,3,TRUE)</f>
        <v>2.56.00</v>
      </c>
      <c r="H217" s="26" t="str">
        <f>VLOOKUP(C217,'[1]Entry Details'!$A$5:$J$607,8,TRUE)</f>
        <v>Yes</v>
      </c>
      <c r="I217" s="19" t="str">
        <f>VLOOKUP(C217,'[1]Entry Details'!$A$5:$J$607,3,TRUE)</f>
        <v>Female</v>
      </c>
    </row>
    <row r="218" spans="1:9" ht="12.75">
      <c r="A218" s="19">
        <v>213</v>
      </c>
      <c r="B218" s="20">
        <f>IF(H218="Yes",COUNT($B$6:B217)+1,"")</f>
      </c>
      <c r="C218" s="21">
        <f>VLOOKUP(A218,'[1]Finishing Times'!$A$7:$C$606,2,TRUE)</f>
        <v>228</v>
      </c>
      <c r="D218" s="22" t="str">
        <f>VLOOKUP(C218,'[1]Entry Details'!$A$5:$J$607,2,TRUE)</f>
        <v>Chris Ogles</v>
      </c>
      <c r="E218" s="23" t="str">
        <f>VLOOKUP(C218,'[1]Entry Details'!$A$5:$J$607,4,TRUE)</f>
        <v>Unaffiliated</v>
      </c>
      <c r="F218" s="24" t="str">
        <f>VLOOKUP(C218,'[1]Entry Details'!$A$5:$J$607,7,TRUE)</f>
        <v>M</v>
      </c>
      <c r="G218" s="25" t="str">
        <f>VLOOKUP(A218,'[1]Finishing Times'!$A$7:$C$606,3,TRUE)</f>
        <v>2.56.09</v>
      </c>
      <c r="H218" s="26" t="str">
        <f>VLOOKUP(C218,'[1]Entry Details'!$A$5:$J$607,8,TRUE)</f>
        <v>No</v>
      </c>
      <c r="I218" s="19" t="str">
        <f>VLOOKUP(C218,'[1]Entry Details'!$A$5:$J$607,3,TRUE)</f>
        <v>Male</v>
      </c>
    </row>
    <row r="219" spans="1:9" ht="12.75">
      <c r="A219" s="19">
        <v>214</v>
      </c>
      <c r="B219" s="20">
        <f>IF(H219="Yes",COUNT($B$6:B218)+1,"")</f>
        <v>126</v>
      </c>
      <c r="C219" s="21">
        <f>VLOOKUP(A219,'[1]Finishing Times'!$A$7:$C$606,2,TRUE)</f>
        <v>148</v>
      </c>
      <c r="D219" s="22" t="str">
        <f>VLOOKUP(C219,'[1]Entry Details'!$A$5:$J$607,2,TRUE)</f>
        <v>Sharon Bannister</v>
      </c>
      <c r="E219" s="23" t="str">
        <f>VLOOKUP(C219,'[1]Entry Details'!$A$5:$J$607,4,TRUE)</f>
        <v>Springfield Striders</v>
      </c>
      <c r="F219" s="24" t="str">
        <f>VLOOKUP(C219,'[1]Entry Details'!$A$5:$J$607,7,TRUE)</f>
        <v>FV35</v>
      </c>
      <c r="G219" s="25" t="str">
        <f>VLOOKUP(A219,'[1]Finishing Times'!$A$7:$C$606,3,TRUE)</f>
        <v>2.56.30</v>
      </c>
      <c r="H219" s="26" t="str">
        <f>VLOOKUP(C219,'[1]Entry Details'!$A$5:$J$607,8,TRUE)</f>
        <v>Yes</v>
      </c>
      <c r="I219" s="19" t="str">
        <f>VLOOKUP(C219,'[1]Entry Details'!$A$5:$J$607,3,TRUE)</f>
        <v>Female</v>
      </c>
    </row>
    <row r="220" spans="1:9" ht="12.75">
      <c r="A220" s="19">
        <v>215</v>
      </c>
      <c r="B220" s="20">
        <f>IF(H220="Yes",COUNT($B$6:B219)+1,"")</f>
      </c>
      <c r="C220" s="21">
        <f>VLOOKUP(A220,'[1]Finishing Times'!$A$7:$C$606,2,TRUE)</f>
        <v>427</v>
      </c>
      <c r="D220" s="22" t="str">
        <f>VLOOKUP(C220,'[1]Entry Details'!$A$5:$J$607,2,TRUE)</f>
        <v>Paul Wheeldon</v>
      </c>
      <c r="E220" s="23" t="str">
        <f>VLOOKUP(C220,'[1]Entry Details'!$A$5:$J$607,4,TRUE)</f>
        <v>Springfield Striders</v>
      </c>
      <c r="F220" s="24" t="str">
        <f>VLOOKUP(C220,'[1]Entry Details'!$A$5:$J$607,7,TRUE)</f>
        <v>M40</v>
      </c>
      <c r="G220" s="25" t="str">
        <f>VLOOKUP(A220,'[1]Finishing Times'!$A$7:$C$606,3,TRUE)</f>
        <v>2.56.30</v>
      </c>
      <c r="H220" s="26" t="str">
        <f>VLOOKUP(C220,'[1]Entry Details'!$A$5:$J$607,8,TRUE)</f>
        <v>No</v>
      </c>
      <c r="I220" s="19" t="str">
        <f>VLOOKUP(C220,'[1]Entry Details'!$A$5:$J$607,3,TRUE)</f>
        <v>Male</v>
      </c>
    </row>
    <row r="221" spans="1:9" ht="12.75">
      <c r="A221" s="19">
        <v>216</v>
      </c>
      <c r="B221" s="20">
        <f>IF(H221="Yes",COUNT($B$6:B220)+1,"")</f>
        <v>127</v>
      </c>
      <c r="C221" s="21">
        <f>VLOOKUP(A221,'[1]Finishing Times'!$A$7:$C$606,2,TRUE)</f>
        <v>268</v>
      </c>
      <c r="D221" s="22" t="str">
        <f>VLOOKUP(C221,'[1]Entry Details'!$A$5:$J$607,2,TRUE)</f>
        <v>Elizabeth Maidment</v>
      </c>
      <c r="E221" s="23" t="str">
        <f>VLOOKUP(C221,'[1]Entry Details'!$A$5:$J$607,4,TRUE)</f>
        <v>Orion Harriers</v>
      </c>
      <c r="F221" s="24" t="str">
        <f>VLOOKUP(C221,'[1]Entry Details'!$A$5:$J$607,7,TRUE)</f>
        <v>FV35</v>
      </c>
      <c r="G221" s="25" t="str">
        <f>VLOOKUP(A221,'[1]Finishing Times'!$A$7:$C$606,3,TRUE)</f>
        <v>2.56.39</v>
      </c>
      <c r="H221" s="26" t="str">
        <f>VLOOKUP(C221,'[1]Entry Details'!$A$5:$J$607,8,TRUE)</f>
        <v>Yes</v>
      </c>
      <c r="I221" s="19" t="str">
        <f>VLOOKUP(C221,'[1]Entry Details'!$A$5:$J$607,3,TRUE)</f>
        <v>Female</v>
      </c>
    </row>
    <row r="222" spans="1:9" ht="12.75">
      <c r="A222" s="19">
        <v>217</v>
      </c>
      <c r="B222" s="20">
        <f>IF(H222="Yes",COUNT($B$6:B221)+1,"")</f>
        <v>128</v>
      </c>
      <c r="C222" s="21">
        <f>VLOOKUP(A222,'[1]Finishing Times'!$A$7:$C$606,2,TRUE)</f>
        <v>33</v>
      </c>
      <c r="D222" s="22" t="str">
        <f>VLOOKUP(C222,'[1]Entry Details'!$A$5:$J$607,2,TRUE)</f>
        <v>Valerie Rees</v>
      </c>
      <c r="E222" s="23" t="str">
        <f>VLOOKUP(C222,'[1]Entry Details'!$A$5:$J$607,4,TRUE)</f>
        <v>Tiptree Road Runners</v>
      </c>
      <c r="F222" s="24" t="str">
        <f>VLOOKUP(C222,'[1]Entry Details'!$A$5:$J$607,7,TRUE)</f>
        <v>FV35</v>
      </c>
      <c r="G222" s="25" t="str">
        <f>VLOOKUP(A222,'[1]Finishing Times'!$A$7:$C$606,3,TRUE)</f>
        <v>2.56.40</v>
      </c>
      <c r="H222" s="26" t="str">
        <f>VLOOKUP(C222,'[1]Entry Details'!$A$5:$J$607,8,TRUE)</f>
        <v>Yes</v>
      </c>
      <c r="I222" s="19" t="str">
        <f>VLOOKUP(C222,'[1]Entry Details'!$A$5:$J$607,3,TRUE)</f>
        <v>Female</v>
      </c>
    </row>
    <row r="223" spans="1:9" ht="12.75">
      <c r="A223" s="19">
        <v>218</v>
      </c>
      <c r="B223" s="20">
        <f>IF(H223="Yes",COUNT($B$6:B222)+1,"")</f>
      </c>
      <c r="C223" s="21">
        <f>VLOOKUP(A223,'[1]Finishing Times'!$A$7:$C$606,2,TRUE)</f>
        <v>236</v>
      </c>
      <c r="D223" s="22" t="str">
        <f>VLOOKUP(C223,'[1]Entry Details'!$A$5:$J$607,2,TRUE)</f>
        <v>James Waterson</v>
      </c>
      <c r="E223" s="23" t="str">
        <f>VLOOKUP(C223,'[1]Entry Details'!$A$5:$J$607,4,TRUE)</f>
        <v>Unaffiliated</v>
      </c>
      <c r="F223" s="24" t="str">
        <f>VLOOKUP(C223,'[1]Entry Details'!$A$5:$J$607,7,TRUE)</f>
        <v>M40</v>
      </c>
      <c r="G223" s="25" t="str">
        <f>VLOOKUP(A223,'[1]Finishing Times'!$A$7:$C$606,3,TRUE)</f>
        <v>2.56.44</v>
      </c>
      <c r="H223" s="26" t="str">
        <f>VLOOKUP(C223,'[1]Entry Details'!$A$5:$J$607,8,TRUE)</f>
        <v>No</v>
      </c>
      <c r="I223" s="19" t="str">
        <f>VLOOKUP(C223,'[1]Entry Details'!$A$5:$J$607,3,TRUE)</f>
        <v>Male</v>
      </c>
    </row>
    <row r="224" spans="1:9" ht="12.75">
      <c r="A224" s="19">
        <v>219</v>
      </c>
      <c r="B224" s="20">
        <f>IF(H224="Yes",COUNT($B$6:B223)+1,"")</f>
      </c>
      <c r="C224" s="21">
        <f>VLOOKUP(A224,'[1]Finishing Times'!$A$7:$C$606,2,TRUE)</f>
        <v>152</v>
      </c>
      <c r="D224" s="22" t="str">
        <f>VLOOKUP(C224,'[1]Entry Details'!$A$5:$J$607,2,TRUE)</f>
        <v>Nicola Howard</v>
      </c>
      <c r="E224" s="23" t="str">
        <f>VLOOKUP(C224,'[1]Entry Details'!$A$5:$J$607,4,TRUE)</f>
        <v>Beckenham RC</v>
      </c>
      <c r="F224" s="24" t="str">
        <f>VLOOKUP(C224,'[1]Entry Details'!$A$5:$J$607,7,TRUE)</f>
        <v>FV35</v>
      </c>
      <c r="G224" s="25" t="str">
        <f>VLOOKUP(A224,'[1]Finishing Times'!$A$7:$C$606,3,TRUE)</f>
        <v>2.56.50</v>
      </c>
      <c r="H224" s="26" t="str">
        <f>VLOOKUP(C224,'[1]Entry Details'!$A$5:$J$607,8,TRUE)</f>
        <v>No</v>
      </c>
      <c r="I224" s="19" t="str">
        <f>VLOOKUP(C224,'[1]Entry Details'!$A$5:$J$607,3,TRUE)</f>
        <v>Female</v>
      </c>
    </row>
    <row r="225" spans="1:9" ht="12.75">
      <c r="A225" s="19">
        <v>220</v>
      </c>
      <c r="B225" s="20">
        <f>IF(H225="Yes",COUNT($B$6:B224)+1,"")</f>
        <v>129</v>
      </c>
      <c r="C225" s="21">
        <f>VLOOKUP(A225,'[1]Finishing Times'!$A$7:$C$606,2,TRUE)</f>
        <v>37</v>
      </c>
      <c r="D225" s="22" t="str">
        <f>VLOOKUP(C225,'[1]Entry Details'!$A$5:$J$607,2,TRUE)</f>
        <v>Amy Pitch</v>
      </c>
      <c r="E225" s="23" t="str">
        <f>VLOOKUP(C225,'[1]Entry Details'!$A$5:$J$607,4,TRUE)</f>
        <v>Thrift Green Trotters</v>
      </c>
      <c r="F225" s="24" t="str">
        <f>VLOOKUP(C225,'[1]Entry Details'!$A$5:$J$607,7,TRUE)</f>
        <v>F</v>
      </c>
      <c r="G225" s="25" t="str">
        <f>VLOOKUP(A225,'[1]Finishing Times'!$A$7:$C$606,3,TRUE)</f>
        <v>2.56.56</v>
      </c>
      <c r="H225" s="26" t="str">
        <f>VLOOKUP(C225,'[1]Entry Details'!$A$5:$J$607,8,TRUE)</f>
        <v>Yes</v>
      </c>
      <c r="I225" s="19" t="str">
        <f>VLOOKUP(C225,'[1]Entry Details'!$A$5:$J$607,3,TRUE)</f>
        <v>Female</v>
      </c>
    </row>
    <row r="226" spans="1:9" ht="12.75">
      <c r="A226" s="19">
        <v>221</v>
      </c>
      <c r="B226" s="20">
        <f>IF(H226="Yes",COUNT($B$6:B225)+1,"")</f>
      </c>
      <c r="C226" s="21">
        <f>VLOOKUP(A226,'[1]Finishing Times'!$A$7:$C$606,2,TRUE)</f>
        <v>356</v>
      </c>
      <c r="D226" s="22" t="str">
        <f>VLOOKUP(C226,'[1]Entry Details'!$A$5:$J$607,2,TRUE)</f>
        <v>Paul Eastlea</v>
      </c>
      <c r="E226" s="23" t="str">
        <f>VLOOKUP(C226,'[1]Entry Details'!$A$5:$J$607,4,TRUE)</f>
        <v>Rochford Running Club</v>
      </c>
      <c r="F226" s="24" t="str">
        <f>VLOOKUP(C226,'[1]Entry Details'!$A$5:$J$607,7,TRUE)</f>
        <v>M40</v>
      </c>
      <c r="G226" s="25" t="str">
        <f>VLOOKUP(A226,'[1]Finishing Times'!$A$7:$C$606,3,TRUE)</f>
        <v>2.57.06</v>
      </c>
      <c r="H226" s="26" t="str">
        <f>VLOOKUP(C226,'[1]Entry Details'!$A$5:$J$607,8,TRUE)</f>
        <v>No</v>
      </c>
      <c r="I226" s="19" t="str">
        <f>VLOOKUP(C226,'[1]Entry Details'!$A$5:$J$607,3,TRUE)</f>
        <v>Male</v>
      </c>
    </row>
    <row r="227" spans="1:9" ht="12.75">
      <c r="A227" s="19">
        <v>222</v>
      </c>
      <c r="B227" s="20">
        <f>IF(H227="Yes",COUNT($B$6:B226)+1,"")</f>
      </c>
      <c r="C227" s="21">
        <f>VLOOKUP(A227,'[1]Finishing Times'!$A$7:$C$606,2,TRUE)</f>
        <v>450</v>
      </c>
      <c r="D227" s="22" t="str">
        <f>VLOOKUP(C227,'[1]Entry Details'!$A$5:$J$607,2,TRUE)</f>
        <v>Martin Hopkins</v>
      </c>
      <c r="E227" s="23" t="str">
        <f>VLOOKUP(C227,'[1]Entry Details'!$A$5:$J$607,4,TRUE)</f>
        <v>Unaffiliated</v>
      </c>
      <c r="F227" s="24" t="str">
        <f>VLOOKUP(C227,'[1]Entry Details'!$A$5:$J$607,7,TRUE)</f>
        <v>M40</v>
      </c>
      <c r="G227" s="25" t="str">
        <f>VLOOKUP(A227,'[1]Finishing Times'!$A$7:$C$606,3,TRUE)</f>
        <v>2.57.18</v>
      </c>
      <c r="H227" s="26" t="str">
        <f>VLOOKUP(C227,'[1]Entry Details'!$A$5:$J$607,8,TRUE)</f>
        <v>No</v>
      </c>
      <c r="I227" s="19" t="str">
        <f>VLOOKUP(C227,'[1]Entry Details'!$A$5:$J$607,3,TRUE)</f>
        <v>Male</v>
      </c>
    </row>
    <row r="228" spans="1:9" ht="12.75">
      <c r="A228" s="19">
        <v>223</v>
      </c>
      <c r="B228" s="20">
        <f>IF(H228="Yes",COUNT($B$6:B227)+1,"")</f>
        <v>130</v>
      </c>
      <c r="C228" s="21">
        <f>VLOOKUP(A228,'[1]Finishing Times'!$A$7:$C$606,2,TRUE)</f>
        <v>176</v>
      </c>
      <c r="D228" s="22" t="str">
        <f>VLOOKUP(C228,'[1]Entry Details'!$A$5:$J$607,2,TRUE)</f>
        <v>Hayley Smith</v>
      </c>
      <c r="E228" s="23" t="str">
        <f>VLOOKUP(C228,'[1]Entry Details'!$A$5:$J$607,4,TRUE)</f>
        <v>Grange Farm &amp; Dunmow</v>
      </c>
      <c r="F228" s="24" t="str">
        <f>VLOOKUP(C228,'[1]Entry Details'!$A$5:$J$607,7,TRUE)</f>
        <v>FV45</v>
      </c>
      <c r="G228" s="25" t="str">
        <f>VLOOKUP(A228,'[1]Finishing Times'!$A$7:$C$606,3,TRUE)</f>
        <v>2.57.18</v>
      </c>
      <c r="H228" s="26" t="str">
        <f>VLOOKUP(C228,'[1]Entry Details'!$A$5:$J$607,8,TRUE)</f>
        <v>Yes</v>
      </c>
      <c r="I228" s="19" t="str">
        <f>VLOOKUP(C228,'[1]Entry Details'!$A$5:$J$607,3,TRUE)</f>
        <v>Female</v>
      </c>
    </row>
    <row r="229" spans="1:9" ht="12.75">
      <c r="A229" s="19">
        <v>224</v>
      </c>
      <c r="B229" s="20">
        <f>IF(H229="Yes",COUNT($B$6:B228)+1,"")</f>
      </c>
      <c r="C229" s="21">
        <f>VLOOKUP(A229,'[1]Finishing Times'!$A$7:$C$606,2,TRUE)</f>
        <v>375</v>
      </c>
      <c r="D229" s="22" t="str">
        <f>VLOOKUP(C229,'[1]Entry Details'!$A$5:$J$607,2,TRUE)</f>
        <v>Darren Pottinger</v>
      </c>
      <c r="E229" s="23" t="str">
        <f>VLOOKUP(C229,'[1]Entry Details'!$A$5:$J$607,4,TRUE)</f>
        <v>Unaffiliated</v>
      </c>
      <c r="F229" s="24" t="str">
        <f>VLOOKUP(C229,'[1]Entry Details'!$A$5:$J$607,7,TRUE)</f>
        <v>M</v>
      </c>
      <c r="G229" s="25" t="str">
        <f>VLOOKUP(A229,'[1]Finishing Times'!$A$7:$C$606,3,TRUE)</f>
        <v>2.57.26</v>
      </c>
      <c r="H229" s="26" t="str">
        <f>VLOOKUP(C229,'[1]Entry Details'!$A$5:$J$607,8,TRUE)</f>
        <v>No</v>
      </c>
      <c r="I229" s="19" t="str">
        <f>VLOOKUP(C229,'[1]Entry Details'!$A$5:$J$607,3,TRUE)</f>
        <v>Male</v>
      </c>
    </row>
    <row r="230" spans="1:9" ht="12.75">
      <c r="A230" s="19">
        <v>225</v>
      </c>
      <c r="B230" s="20">
        <f>IF(H230="Yes",COUNT($B$6:B229)+1,"")</f>
        <v>131</v>
      </c>
      <c r="C230" s="21">
        <f>VLOOKUP(A230,'[1]Finishing Times'!$A$7:$C$606,2,TRUE)</f>
        <v>137</v>
      </c>
      <c r="D230" s="22" t="str">
        <f>VLOOKUP(C230,'[1]Entry Details'!$A$5:$J$607,2,TRUE)</f>
        <v>Tracy Keeble</v>
      </c>
      <c r="E230" s="23" t="str">
        <f>VLOOKUP(C230,'[1]Entry Details'!$A$5:$J$607,4,TRUE)</f>
        <v>Harwich Runners</v>
      </c>
      <c r="F230" s="24" t="str">
        <f>VLOOKUP(C230,'[1]Entry Details'!$A$5:$J$607,7,TRUE)</f>
        <v>F</v>
      </c>
      <c r="G230" s="25" t="str">
        <f>VLOOKUP(A230,'[1]Finishing Times'!$A$7:$C$606,3,TRUE)</f>
        <v>2.57.35</v>
      </c>
      <c r="H230" s="26" t="str">
        <f>VLOOKUP(C230,'[1]Entry Details'!$A$5:$J$607,8,TRUE)</f>
        <v>Yes</v>
      </c>
      <c r="I230" s="19" t="s">
        <v>10</v>
      </c>
    </row>
    <row r="231" spans="1:9" ht="12.75">
      <c r="A231" s="19">
        <v>226</v>
      </c>
      <c r="B231" s="20">
        <f>IF(H231="Yes",COUNT($B$6:B230)+1,"")</f>
      </c>
      <c r="C231" s="21">
        <f>VLOOKUP(A231,'[1]Finishing Times'!$A$7:$C$606,2,TRUE)</f>
        <v>274</v>
      </c>
      <c r="D231" s="22" t="str">
        <f>VLOOKUP(C231,'[1]Entry Details'!$A$5:$J$607,2,TRUE)</f>
        <v>Tommy Waterson</v>
      </c>
      <c r="E231" s="23" t="str">
        <f>VLOOKUP(C231,'[1]Entry Details'!$A$5:$J$607,4,TRUE)</f>
        <v>Unaffiliated</v>
      </c>
      <c r="F231" s="24" t="str">
        <f>VLOOKUP(C231,'[1]Entry Details'!$A$5:$J$607,7,TRUE)</f>
        <v>M</v>
      </c>
      <c r="G231" s="25" t="str">
        <f>VLOOKUP(A231,'[1]Finishing Times'!$A$7:$C$606,3,TRUE)</f>
        <v>2.57.37</v>
      </c>
      <c r="H231" s="26" t="str">
        <f>VLOOKUP(C231,'[1]Entry Details'!$A$5:$J$607,8,TRUE)</f>
        <v>No</v>
      </c>
      <c r="I231" s="19" t="str">
        <f>VLOOKUP(C231,'[1]Entry Details'!$A$5:$J$607,3,TRUE)</f>
        <v>Male</v>
      </c>
    </row>
    <row r="232" spans="1:9" ht="12.75">
      <c r="A232" s="19">
        <v>227</v>
      </c>
      <c r="B232" s="20">
        <f>IF(H232="Yes",COUNT($B$6:B231)+1,"")</f>
      </c>
      <c r="C232" s="21">
        <f>VLOOKUP(A232,'[1]Finishing Times'!$A$7:$C$606,2,TRUE)</f>
        <v>111</v>
      </c>
      <c r="D232" s="22" t="str">
        <f>VLOOKUP(C232,'[1]Entry Details'!$A$5:$J$607,2,TRUE)</f>
        <v>Lisa Johns</v>
      </c>
      <c r="E232" s="23" t="str">
        <f>VLOOKUP(C232,'[1]Entry Details'!$A$5:$J$607,4,TRUE)</f>
        <v>Unaffiliated</v>
      </c>
      <c r="F232" s="24" t="str">
        <f>VLOOKUP(C232,'[1]Entry Details'!$A$5:$J$607,7,TRUE)</f>
        <v>FV45</v>
      </c>
      <c r="G232" s="25" t="str">
        <f>VLOOKUP(A232,'[1]Finishing Times'!$A$7:$C$606,3,TRUE)</f>
        <v>2.57.40</v>
      </c>
      <c r="H232" s="26" t="str">
        <f>VLOOKUP(C232,'[1]Entry Details'!$A$5:$J$607,8,TRUE)</f>
        <v>No</v>
      </c>
      <c r="I232" s="19" t="str">
        <f>VLOOKUP(C232,'[1]Entry Details'!$A$5:$J$607,3,TRUE)</f>
        <v>Female</v>
      </c>
    </row>
    <row r="233" spans="1:9" ht="12.75">
      <c r="A233" s="19">
        <v>228</v>
      </c>
      <c r="B233" s="20">
        <f>IF(H233="Yes",COUNT($B$6:B232)+1,"")</f>
        <v>132</v>
      </c>
      <c r="C233" s="21">
        <f>VLOOKUP(A233,'[1]Finishing Times'!$A$7:$C$606,2,TRUE)</f>
        <v>17</v>
      </c>
      <c r="D233" s="22" t="str">
        <f>VLOOKUP(C233,'[1]Entry Details'!$A$5:$J$607,2,TRUE)</f>
        <v>Frances Webster</v>
      </c>
      <c r="E233" s="23" t="str">
        <f>VLOOKUP(C233,'[1]Entry Details'!$A$5:$J$607,4,TRUE)</f>
        <v>Benfleet Running Club</v>
      </c>
      <c r="F233" s="24" t="str">
        <f>VLOOKUP(C233,'[1]Entry Details'!$A$5:$J$607,7,TRUE)</f>
        <v>FV45</v>
      </c>
      <c r="G233" s="25" t="str">
        <f>VLOOKUP(A233,'[1]Finishing Times'!$A$7:$C$606,3,TRUE)</f>
        <v>2.57.49</v>
      </c>
      <c r="H233" s="26" t="str">
        <f>VLOOKUP(C233,'[1]Entry Details'!$A$5:$J$607,8,TRUE)</f>
        <v>Yes</v>
      </c>
      <c r="I233" s="19" t="str">
        <f>VLOOKUP(C233,'[1]Entry Details'!$A$5:$J$607,3,TRUE)</f>
        <v>Female</v>
      </c>
    </row>
    <row r="234" spans="1:9" ht="12.75">
      <c r="A234" s="19">
        <v>229</v>
      </c>
      <c r="B234" s="20">
        <f>IF(H234="Yes",COUNT($B$6:B233)+1,"")</f>
        <v>133</v>
      </c>
      <c r="C234" s="21">
        <f>VLOOKUP(A234,'[1]Finishing Times'!$A$7:$C$606,2,TRUE)</f>
        <v>301</v>
      </c>
      <c r="D234" s="22" t="str">
        <f>VLOOKUP(C234,'[1]Entry Details'!$A$5:$J$607,2,TRUE)</f>
        <v>Andy Hind</v>
      </c>
      <c r="E234" s="23" t="str">
        <f>VLOOKUP(C234,'[1]Entry Details'!$A$5:$J$607,4,TRUE)</f>
        <v>Springfield Striders</v>
      </c>
      <c r="F234" s="24" t="str">
        <f>VLOOKUP(C234,'[1]Entry Details'!$A$5:$J$607,7,TRUE)</f>
        <v>M</v>
      </c>
      <c r="G234" s="25" t="str">
        <f>VLOOKUP(A234,'[1]Finishing Times'!$A$7:$C$606,3,TRUE)</f>
        <v>2.57.53</v>
      </c>
      <c r="H234" s="26" t="str">
        <f>VLOOKUP(C234,'[1]Entry Details'!$A$5:$J$607,8,TRUE)</f>
        <v>Yes</v>
      </c>
      <c r="I234" s="19" t="str">
        <f>VLOOKUP(C234,'[1]Entry Details'!$A$5:$J$607,3,TRUE)</f>
        <v>Male</v>
      </c>
    </row>
    <row r="235" spans="1:9" ht="12.75">
      <c r="A235" s="19">
        <v>230</v>
      </c>
      <c r="B235" s="20">
        <f>IF(H235="Yes",COUNT($B$6:B234)+1,"")</f>
      </c>
      <c r="C235" s="21">
        <f>VLOOKUP(A235,'[1]Finishing Times'!$A$7:$C$606,2,TRUE)</f>
        <v>227</v>
      </c>
      <c r="D235" s="22" t="str">
        <f>VLOOKUP(C235,'[1]Entry Details'!$A$5:$J$607,2,TRUE)</f>
        <v>Mark Maynard</v>
      </c>
      <c r="E235" s="23" t="str">
        <f>VLOOKUP(C235,'[1]Entry Details'!$A$5:$J$607,4,TRUE)</f>
        <v>Unaffiliated</v>
      </c>
      <c r="F235" s="24" t="str">
        <f>VLOOKUP(C235,'[1]Entry Details'!$A$5:$J$607,7,TRUE)</f>
        <v>M50</v>
      </c>
      <c r="G235" s="25" t="str">
        <f>VLOOKUP(A235,'[1]Finishing Times'!$A$7:$C$606,3,TRUE)</f>
        <v>2.57.56</v>
      </c>
      <c r="H235" s="26" t="str">
        <f>VLOOKUP(C235,'[1]Entry Details'!$A$5:$J$607,8,TRUE)</f>
        <v>No</v>
      </c>
      <c r="I235" s="19" t="str">
        <f>VLOOKUP(C235,'[1]Entry Details'!$A$5:$J$607,3,TRUE)</f>
        <v>Male</v>
      </c>
    </row>
    <row r="236" spans="1:9" ht="12.75">
      <c r="A236" s="19">
        <v>231</v>
      </c>
      <c r="B236" s="20">
        <f>IF(H236="Yes",COUNT($B$6:B235)+1,"")</f>
      </c>
      <c r="C236" s="21">
        <f>VLOOKUP(A236,'[1]Finishing Times'!$A$7:$C$606,2,TRUE)</f>
        <v>57</v>
      </c>
      <c r="D236" s="22" t="str">
        <f>VLOOKUP(C236,'[1]Entry Details'!$A$5:$J$607,2,TRUE)</f>
        <v>Karen Alston</v>
      </c>
      <c r="E236" s="23" t="str">
        <f>VLOOKUP(C236,'[1]Entry Details'!$A$5:$J$607,4,TRUE)</f>
        <v>Unaffiliated</v>
      </c>
      <c r="F236" s="24" t="str">
        <f>VLOOKUP(C236,'[1]Entry Details'!$A$5:$J$607,7,TRUE)</f>
        <v>FV45</v>
      </c>
      <c r="G236" s="25" t="str">
        <f>VLOOKUP(A236,'[1]Finishing Times'!$A$7:$C$606,3,TRUE)</f>
        <v>2.57.58</v>
      </c>
      <c r="H236" s="26" t="str">
        <f>VLOOKUP(C236,'[1]Entry Details'!$A$5:$J$607,8,TRUE)</f>
        <v>No</v>
      </c>
      <c r="I236" s="19" t="str">
        <f>VLOOKUP(C236,'[1]Entry Details'!$A$5:$J$607,3,TRUE)</f>
        <v>Female</v>
      </c>
    </row>
    <row r="237" spans="1:9" ht="12.75">
      <c r="A237" s="19">
        <v>232</v>
      </c>
      <c r="B237" s="20">
        <f>IF(H237="Yes",COUNT($B$6:B236)+1,"")</f>
      </c>
      <c r="C237" s="21">
        <f>VLOOKUP(A237,'[1]Finishing Times'!$A$7:$C$606,2,TRUE)</f>
        <v>302</v>
      </c>
      <c r="D237" s="22" t="str">
        <f>VLOOKUP(C237,'[1]Entry Details'!$A$5:$J$607,2,TRUE)</f>
        <v>Wendy Aldridge</v>
      </c>
      <c r="E237" s="23" t="str">
        <f>VLOOKUP(C237,'[1]Entry Details'!$A$5:$J$607,4,TRUE)</f>
        <v>Unaffiliated</v>
      </c>
      <c r="F237" s="24" t="str">
        <f>VLOOKUP(C237,'[1]Entry Details'!$A$5:$J$607,7,TRUE)</f>
        <v>FV45</v>
      </c>
      <c r="G237" s="25" t="str">
        <f>VLOOKUP(A237,'[1]Finishing Times'!$A$7:$C$606,3,TRUE)</f>
        <v>2.58.01</v>
      </c>
      <c r="H237" s="26" t="str">
        <f>VLOOKUP(C237,'[1]Entry Details'!$A$5:$J$607,8,TRUE)</f>
        <v>No</v>
      </c>
      <c r="I237" s="19" t="str">
        <f>VLOOKUP(C237,'[1]Entry Details'!$A$5:$J$607,3,TRUE)</f>
        <v>Female</v>
      </c>
    </row>
    <row r="238" spans="1:9" ht="12.75">
      <c r="A238" s="19">
        <v>233</v>
      </c>
      <c r="B238" s="20">
        <f>IF(H238="Yes",COUNT($B$6:B237)+1,"")</f>
        <v>134</v>
      </c>
      <c r="C238" s="21">
        <f>VLOOKUP(A238,'[1]Finishing Times'!$A$7:$C$606,2,TRUE)</f>
        <v>38</v>
      </c>
      <c r="D238" s="22" t="str">
        <f>VLOOKUP(C238,'[1]Entry Details'!$A$5:$J$607,2,TRUE)</f>
        <v>Ross Silverton</v>
      </c>
      <c r="E238" s="23" t="str">
        <f>VLOOKUP(C238,'[1]Entry Details'!$A$5:$J$607,4,TRUE)</f>
        <v>Witham Running Club</v>
      </c>
      <c r="F238" s="24" t="str">
        <f>VLOOKUP(C238,'[1]Entry Details'!$A$5:$J$607,7,TRUE)</f>
        <v>M60</v>
      </c>
      <c r="G238" s="25" t="str">
        <f>VLOOKUP(A238,'[1]Finishing Times'!$A$7:$C$606,3,TRUE)</f>
        <v>2.58.03</v>
      </c>
      <c r="H238" s="26" t="str">
        <f>VLOOKUP(C238,'[1]Entry Details'!$A$5:$J$607,8,TRUE)</f>
        <v>Yes</v>
      </c>
      <c r="I238" s="19" t="str">
        <f>VLOOKUP(C238,'[1]Entry Details'!$A$5:$J$607,3,TRUE)</f>
        <v>Male</v>
      </c>
    </row>
    <row r="239" spans="1:9" ht="12.75">
      <c r="A239" s="19">
        <v>234</v>
      </c>
      <c r="B239" s="20">
        <f>IF(H239="Yes",COUNT($B$6:B238)+1,"")</f>
        <v>135</v>
      </c>
      <c r="C239" s="21">
        <f>VLOOKUP(A239,'[1]Finishing Times'!$A$7:$C$606,2,TRUE)</f>
        <v>342</v>
      </c>
      <c r="D239" s="22" t="str">
        <f>VLOOKUP(C239,'[1]Entry Details'!$A$5:$J$607,2,TRUE)</f>
        <v>Trevor Sibley</v>
      </c>
      <c r="E239" s="23" t="str">
        <f>VLOOKUP(C239,'[1]Entry Details'!$A$5:$J$607,4,TRUE)</f>
        <v>Braintree &amp; District AC</v>
      </c>
      <c r="F239" s="24" t="str">
        <f>VLOOKUP(C239,'[1]Entry Details'!$A$5:$J$607,7,TRUE)</f>
        <v>M50</v>
      </c>
      <c r="G239" s="25" t="str">
        <f>VLOOKUP(A239,'[1]Finishing Times'!$A$7:$C$606,3,TRUE)</f>
        <v>2.58.05</v>
      </c>
      <c r="H239" s="26" t="str">
        <f>VLOOKUP(C239,'[1]Entry Details'!$A$5:$J$607,8,TRUE)</f>
        <v>Yes</v>
      </c>
      <c r="I239" s="19" t="str">
        <f>VLOOKUP(C239,'[1]Entry Details'!$A$5:$J$607,3,TRUE)</f>
        <v>Male</v>
      </c>
    </row>
    <row r="240" spans="1:9" ht="12.75">
      <c r="A240" s="19">
        <v>235</v>
      </c>
      <c r="B240" s="20">
        <f>IF(H240="Yes",COUNT($B$6:B239)+1,"")</f>
        <v>136</v>
      </c>
      <c r="C240" s="21">
        <f>VLOOKUP(A240,'[1]Finishing Times'!$A$7:$C$606,2,TRUE)</f>
        <v>233</v>
      </c>
      <c r="D240" s="22" t="str">
        <f>VLOOKUP(C240,'[1]Entry Details'!$A$5:$J$607,2,TRUE)</f>
        <v>Denis Mole</v>
      </c>
      <c r="E240" s="23" t="str">
        <f>VLOOKUP(C240,'[1]Entry Details'!$A$5:$J$607,4,TRUE)</f>
        <v>Havering 90 Joggers</v>
      </c>
      <c r="F240" s="24" t="str">
        <f>VLOOKUP(C240,'[1]Entry Details'!$A$5:$J$607,7,TRUE)</f>
        <v>M60</v>
      </c>
      <c r="G240" s="25" t="str">
        <f>VLOOKUP(A240,'[1]Finishing Times'!$A$7:$C$606,3,TRUE)</f>
        <v>2.58.34</v>
      </c>
      <c r="H240" s="26" t="str">
        <f>VLOOKUP(C240,'[1]Entry Details'!$A$5:$J$607,8,TRUE)</f>
        <v>Yes</v>
      </c>
      <c r="I240" s="19" t="str">
        <f>VLOOKUP(C240,'[1]Entry Details'!$A$5:$J$607,3,TRUE)</f>
        <v>Male</v>
      </c>
    </row>
    <row r="241" spans="1:9" ht="12.75">
      <c r="A241" s="19">
        <v>236</v>
      </c>
      <c r="B241" s="20">
        <f>IF(H241="Yes",COUNT($B$6:B240)+1,"")</f>
      </c>
      <c r="C241" s="21">
        <f>VLOOKUP(A241,'[1]Finishing Times'!$A$7:$C$606,2,TRUE)</f>
        <v>441</v>
      </c>
      <c r="D241" s="22" t="str">
        <f>VLOOKUP(C241,'[1]Entry Details'!$A$5:$J$607,2,TRUE)</f>
        <v>Ian St Leger</v>
      </c>
      <c r="E241" s="23" t="str">
        <f>VLOOKUP(C241,'[1]Entry Details'!$A$5:$J$607,4,TRUE)</f>
        <v>Sudbury Joggers</v>
      </c>
      <c r="F241" s="24" t="str">
        <f>VLOOKUP(C241,'[1]Entry Details'!$A$5:$J$607,7,TRUE)</f>
        <v>M40</v>
      </c>
      <c r="G241" s="25" t="str">
        <f>VLOOKUP(A241,'[1]Finishing Times'!$A$7:$C$606,3,TRUE)</f>
        <v>2.58.44</v>
      </c>
      <c r="H241" s="26" t="str">
        <f>VLOOKUP(C241,'[1]Entry Details'!$A$5:$J$607,8,TRUE)</f>
        <v>No</v>
      </c>
      <c r="I241" s="19" t="str">
        <f>VLOOKUP(C241,'[1]Entry Details'!$A$5:$J$607,3,TRUE)</f>
        <v>Male</v>
      </c>
    </row>
    <row r="242" spans="1:9" ht="12.75">
      <c r="A242" s="19">
        <v>237</v>
      </c>
      <c r="B242" s="20">
        <f>IF(H242="Yes",COUNT($B$6:B241)+1,"")</f>
        <v>137</v>
      </c>
      <c r="C242" s="21">
        <f>VLOOKUP(A242,'[1]Finishing Times'!$A$7:$C$606,2,TRUE)</f>
        <v>239</v>
      </c>
      <c r="D242" s="22" t="str">
        <f>VLOOKUP(C242,'[1]Entry Details'!$A$5:$J$607,2,TRUE)</f>
        <v>Anthony Knight</v>
      </c>
      <c r="E242" s="23" t="str">
        <f>VLOOKUP(C242,'[1]Entry Details'!$A$5:$J$607,4,TRUE)</f>
        <v>Tiptree Road Runners</v>
      </c>
      <c r="F242" s="24" t="str">
        <f>VLOOKUP(C242,'[1]Entry Details'!$A$5:$J$607,7,TRUE)</f>
        <v>M40</v>
      </c>
      <c r="G242" s="25" t="str">
        <f>VLOOKUP(A242,'[1]Finishing Times'!$A$7:$C$606,3,TRUE)</f>
        <v>2.58.50</v>
      </c>
      <c r="H242" s="26" t="str">
        <f>VLOOKUP(C242,'[1]Entry Details'!$A$5:$J$607,8,TRUE)</f>
        <v>Yes</v>
      </c>
      <c r="I242" s="19" t="str">
        <f>VLOOKUP(C242,'[1]Entry Details'!$A$5:$J$607,3,TRUE)</f>
        <v>Male</v>
      </c>
    </row>
    <row r="243" spans="1:9" ht="12.75">
      <c r="A243" s="19">
        <v>238</v>
      </c>
      <c r="B243" s="20">
        <f>IF(H243="Yes",COUNT($B$6:B242)+1,"")</f>
      </c>
      <c r="C243" s="21">
        <f>VLOOKUP(A243,'[1]Finishing Times'!$A$7:$C$606,2,TRUE)</f>
        <v>432</v>
      </c>
      <c r="D243" s="22" t="str">
        <f>VLOOKUP(C243,'[1]Entry Details'!$A$5:$J$607,2,TRUE)</f>
        <v>James Dale</v>
      </c>
      <c r="E243" s="23" t="str">
        <f>VLOOKUP(C243,'[1]Entry Details'!$A$5:$J$607,4,TRUE)</f>
        <v>Havering 90 Joggers</v>
      </c>
      <c r="F243" s="24" t="str">
        <f>VLOOKUP(C243,'[1]Entry Details'!$A$5:$J$607,7,TRUE)</f>
        <v>M</v>
      </c>
      <c r="G243" s="25" t="str">
        <f>VLOOKUP(A243,'[1]Finishing Times'!$A$7:$C$606,3,TRUE)</f>
        <v>2.58.58</v>
      </c>
      <c r="H243" s="26" t="str">
        <f>VLOOKUP(C243,'[1]Entry Details'!$A$5:$J$607,8,TRUE)</f>
        <v>No</v>
      </c>
      <c r="I243" s="19" t="str">
        <f>VLOOKUP(C243,'[1]Entry Details'!$A$5:$J$607,3,TRUE)</f>
        <v>Male</v>
      </c>
    </row>
    <row r="244" spans="1:9" ht="12.75">
      <c r="A244" s="19">
        <v>239</v>
      </c>
      <c r="B244" s="20">
        <f>IF(H244="Yes",COUNT($B$6:B243)+1,"")</f>
        <v>138</v>
      </c>
      <c r="C244" s="21">
        <f>VLOOKUP(A244,'[1]Finishing Times'!$A$7:$C$606,2,TRUE)</f>
        <v>138</v>
      </c>
      <c r="D244" s="22" t="str">
        <f>VLOOKUP(C244,'[1]Entry Details'!$A$5:$J$607,2,TRUE)</f>
        <v>Ann Piercy</v>
      </c>
      <c r="E244" s="23" t="str">
        <f>VLOOKUP(C244,'[1]Entry Details'!$A$5:$J$607,4,TRUE)</f>
        <v>Harwich Runners</v>
      </c>
      <c r="F244" s="24" t="str">
        <f>VLOOKUP(C244,'[1]Entry Details'!$A$5:$J$607,7,TRUE)</f>
        <v>FV55</v>
      </c>
      <c r="G244" s="25" t="str">
        <f>VLOOKUP(A244,'[1]Finishing Times'!$A$7:$C$606,3,TRUE)</f>
        <v>2.59.11</v>
      </c>
      <c r="H244" s="26" t="str">
        <f>VLOOKUP(C244,'[1]Entry Details'!$A$5:$J$607,8,TRUE)</f>
        <v>Yes</v>
      </c>
      <c r="I244" s="19" t="str">
        <f>VLOOKUP(C244,'[1]Entry Details'!$A$5:$J$607,3,TRUE)</f>
        <v>Female</v>
      </c>
    </row>
    <row r="245" spans="1:9" ht="12.75">
      <c r="A245" s="19">
        <v>240</v>
      </c>
      <c r="B245" s="20">
        <f>IF(H245="Yes",COUNT($B$6:B244)+1,"")</f>
      </c>
      <c r="C245" s="21">
        <f>VLOOKUP(A245,'[1]Finishing Times'!$A$7:$C$606,2,TRUE)</f>
        <v>260</v>
      </c>
      <c r="D245" s="22" t="str">
        <f>VLOOKUP(C245,'[1]Entry Details'!$A$5:$J$607,2,TRUE)</f>
        <v>Craig Marshall</v>
      </c>
      <c r="E245" s="23" t="str">
        <f>VLOOKUP(C245,'[1]Entry Details'!$A$5:$J$607,4,TRUE)</f>
        <v>Unaffiliated</v>
      </c>
      <c r="F245" s="24" t="str">
        <f>VLOOKUP(C245,'[1]Entry Details'!$A$5:$J$607,7,TRUE)</f>
        <v>M</v>
      </c>
      <c r="G245" s="25" t="str">
        <f>VLOOKUP(A245,'[1]Finishing Times'!$A$7:$C$606,3,TRUE)</f>
        <v>2.59.15</v>
      </c>
      <c r="H245" s="26" t="str">
        <f>VLOOKUP(C245,'[1]Entry Details'!$A$5:$J$607,8,TRUE)</f>
        <v>No</v>
      </c>
      <c r="I245" s="19" t="str">
        <f>VLOOKUP(C245,'[1]Entry Details'!$A$5:$J$607,3,TRUE)</f>
        <v>Male</v>
      </c>
    </row>
    <row r="246" spans="1:9" ht="12.75">
      <c r="A246" s="19">
        <v>241</v>
      </c>
      <c r="B246" s="20">
        <f>IF(H246="Yes",COUNT($B$6:B245)+1,"")</f>
        <v>139</v>
      </c>
      <c r="C246" s="21">
        <f>VLOOKUP(A246,'[1]Finishing Times'!$A$7:$C$606,2,TRUE)</f>
        <v>352</v>
      </c>
      <c r="D246" s="22" t="str">
        <f>VLOOKUP(C246,'[1]Entry Details'!$A$5:$J$607,2,TRUE)</f>
        <v>Ryan Askew</v>
      </c>
      <c r="E246" s="23" t="str">
        <f>VLOOKUP(C246,'[1]Entry Details'!$A$5:$J$607,4,TRUE)</f>
        <v>Braintree &amp; District AC</v>
      </c>
      <c r="F246" s="24" t="str">
        <f>VLOOKUP(C246,'[1]Entry Details'!$A$5:$J$607,7,TRUE)</f>
        <v>M</v>
      </c>
      <c r="G246" s="25" t="str">
        <f>VLOOKUP(A246,'[1]Finishing Times'!$A$7:$C$606,3,TRUE)</f>
        <v>2.59.18</v>
      </c>
      <c r="H246" s="26" t="str">
        <f>VLOOKUP(C246,'[1]Entry Details'!$A$5:$J$607,8,TRUE)</f>
        <v>Yes</v>
      </c>
      <c r="I246" s="19" t="str">
        <f>VLOOKUP(C246,'[1]Entry Details'!$A$5:$J$607,3,TRUE)</f>
        <v>Male</v>
      </c>
    </row>
    <row r="247" spans="1:9" ht="12.75">
      <c r="A247" s="19">
        <v>242</v>
      </c>
      <c r="B247" s="20">
        <f>IF(H247="Yes",COUNT($B$6:B246)+1,"")</f>
        <v>140</v>
      </c>
      <c r="C247" s="21">
        <f>VLOOKUP(A247,'[1]Finishing Times'!$A$7:$C$606,2,TRUE)</f>
        <v>341</v>
      </c>
      <c r="D247" s="22" t="str">
        <f>VLOOKUP(C247,'[1]Entry Details'!$A$5:$J$607,2,TRUE)</f>
        <v>Kelly McClenaghan</v>
      </c>
      <c r="E247" s="23" t="str">
        <f>VLOOKUP(C247,'[1]Entry Details'!$A$5:$J$607,4,TRUE)</f>
        <v>Benfleet Running Club</v>
      </c>
      <c r="F247" s="24" t="str">
        <f>VLOOKUP(C247,'[1]Entry Details'!$A$5:$J$607,7,TRUE)</f>
        <v>FV35</v>
      </c>
      <c r="G247" s="25" t="str">
        <f>VLOOKUP(A247,'[1]Finishing Times'!$A$7:$C$606,3,TRUE)</f>
        <v>2.59.20</v>
      </c>
      <c r="H247" s="26" t="str">
        <f>VLOOKUP(C247,'[1]Entry Details'!$A$5:$J$607,8,TRUE)</f>
        <v>Yes</v>
      </c>
      <c r="I247" s="19" t="str">
        <f>VLOOKUP(C247,'[1]Entry Details'!$A$5:$J$607,3,TRUE)</f>
        <v>Female</v>
      </c>
    </row>
    <row r="248" spans="1:9" ht="12.75">
      <c r="A248" s="19">
        <v>243</v>
      </c>
      <c r="B248" s="20">
        <f>IF(H248="Yes",COUNT($B$6:B247)+1,"")</f>
      </c>
      <c r="C248" s="21">
        <f>VLOOKUP(A248,'[1]Finishing Times'!$A$7:$C$606,2,TRUE)</f>
        <v>414</v>
      </c>
      <c r="D248" s="22" t="str">
        <f>VLOOKUP(C248,'[1]Entry Details'!$A$5:$J$607,2,TRUE)</f>
        <v>James Knott</v>
      </c>
      <c r="E248" s="23" t="str">
        <f>VLOOKUP(C248,'[1]Entry Details'!$A$5:$J$607,4,TRUE)</f>
        <v>Unaffiliated</v>
      </c>
      <c r="F248" s="24" t="str">
        <f>VLOOKUP(C248,'[1]Entry Details'!$A$5:$J$607,7,TRUE)</f>
        <v>M</v>
      </c>
      <c r="G248" s="25" t="str">
        <f>VLOOKUP(A248,'[1]Finishing Times'!$A$7:$C$606,3,TRUE)</f>
        <v>2.59.27</v>
      </c>
      <c r="H248" s="26" t="str">
        <f>VLOOKUP(C248,'[1]Entry Details'!$A$5:$J$607,8,TRUE)</f>
        <v>No</v>
      </c>
      <c r="I248" s="19" t="str">
        <f>VLOOKUP(C248,'[1]Entry Details'!$A$5:$J$607,3,TRUE)</f>
        <v>Male</v>
      </c>
    </row>
    <row r="249" spans="1:9" ht="12.75">
      <c r="A249" s="19">
        <v>244</v>
      </c>
      <c r="B249" s="20">
        <f>IF(H249="Yes",COUNT($B$6:B248)+1,"")</f>
        <v>141</v>
      </c>
      <c r="C249" s="21">
        <f>VLOOKUP(A249,'[1]Finishing Times'!$A$7:$C$606,2,TRUE)</f>
        <v>317</v>
      </c>
      <c r="D249" s="22" t="str">
        <f>VLOOKUP(C249,'[1]Entry Details'!$A$5:$J$607,2,TRUE)</f>
        <v>Jenny Allen</v>
      </c>
      <c r="E249" s="23" t="str">
        <f>VLOOKUP(C249,'[1]Entry Details'!$A$5:$J$607,4,TRUE)</f>
        <v>Thrift Green Trotters</v>
      </c>
      <c r="F249" s="24" t="str">
        <f>VLOOKUP(C249,'[1]Entry Details'!$A$5:$J$607,7,TRUE)</f>
        <v>F</v>
      </c>
      <c r="G249" s="25" t="str">
        <f>VLOOKUP(A249,'[1]Finishing Times'!$A$7:$C$606,3,TRUE)</f>
        <v>2.59.57</v>
      </c>
      <c r="H249" s="26" t="str">
        <f>VLOOKUP(C249,'[1]Entry Details'!$A$5:$J$607,8,TRUE)</f>
        <v>Yes</v>
      </c>
      <c r="I249" s="19" t="str">
        <f>VLOOKUP(C249,'[1]Entry Details'!$A$5:$J$607,3,TRUE)</f>
        <v>Female</v>
      </c>
    </row>
    <row r="250" spans="1:9" ht="12.75">
      <c r="A250" s="19">
        <v>245</v>
      </c>
      <c r="B250" s="20">
        <f>IF(H250="Yes",COUNT($B$6:B249)+1,"")</f>
      </c>
      <c r="C250" s="21">
        <f>VLOOKUP(A250,'[1]Finishing Times'!$A$7:$C$606,2,TRUE)</f>
        <v>334</v>
      </c>
      <c r="D250" s="22" t="str">
        <f>VLOOKUP(C250,'[1]Entry Details'!$A$5:$J$607,2,TRUE)</f>
        <v>Jacqui Knowles</v>
      </c>
      <c r="E250" s="23" t="str">
        <f>VLOOKUP(C250,'[1]Entry Details'!$A$5:$J$607,4,TRUE)</f>
        <v>Rochford Running Club</v>
      </c>
      <c r="F250" s="24" t="str">
        <f>VLOOKUP(C250,'[1]Entry Details'!$A$5:$J$607,7,TRUE)</f>
        <v>FV45</v>
      </c>
      <c r="G250" s="25" t="str">
        <f>VLOOKUP(A250,'[1]Finishing Times'!$A$7:$C$606,3,TRUE)</f>
        <v>2.59.59</v>
      </c>
      <c r="H250" s="26" t="str">
        <f>VLOOKUP(C250,'[1]Entry Details'!$A$5:$J$607,8,TRUE)</f>
        <v>No</v>
      </c>
      <c r="I250" s="19" t="str">
        <f>VLOOKUP(C250,'[1]Entry Details'!$A$5:$J$607,3,TRUE)</f>
        <v>Female</v>
      </c>
    </row>
    <row r="251" spans="1:9" ht="12.75">
      <c r="A251" s="19">
        <v>246</v>
      </c>
      <c r="B251" s="20">
        <f>IF(H251="Yes",COUNT($B$6:B250)+1,"")</f>
      </c>
      <c r="C251" s="21">
        <f>VLOOKUP(A251,'[1]Finishing Times'!$A$7:$C$606,2,TRUE)</f>
        <v>358</v>
      </c>
      <c r="D251" s="22" t="str">
        <f>VLOOKUP(C251,'[1]Entry Details'!$A$5:$J$607,2,TRUE)</f>
        <v>Steve Wallington</v>
      </c>
      <c r="E251" s="23" t="str">
        <f>VLOOKUP(C251,'[1]Entry Details'!$A$5:$J$607,4,TRUE)</f>
        <v>Unaffiliated</v>
      </c>
      <c r="F251" s="24" t="str">
        <f>VLOOKUP(C251,'[1]Entry Details'!$A$5:$J$607,7,TRUE)</f>
        <v>M</v>
      </c>
      <c r="G251" s="25" t="str">
        <f>VLOOKUP(A251,'[1]Finishing Times'!$A$7:$C$606,3,TRUE)</f>
        <v>3.00.10</v>
      </c>
      <c r="H251" s="26" t="str">
        <f>VLOOKUP(C251,'[1]Entry Details'!$A$5:$J$607,8,TRUE)</f>
        <v>No</v>
      </c>
      <c r="I251" s="19" t="str">
        <f>VLOOKUP(C251,'[1]Entry Details'!$A$5:$J$607,3,TRUE)</f>
        <v>Male</v>
      </c>
    </row>
    <row r="252" spans="1:9" ht="12.75">
      <c r="A252" s="19">
        <v>247</v>
      </c>
      <c r="B252" s="20">
        <f>IF(H252="Yes",COUNT($B$6:B251)+1,"")</f>
      </c>
      <c r="C252" s="21">
        <f>VLOOKUP(A252,'[1]Finishing Times'!$A$7:$C$606,2,TRUE)</f>
        <v>146</v>
      </c>
      <c r="D252" s="22" t="str">
        <f>VLOOKUP(C252,'[1]Entry Details'!$A$5:$J$607,2,TRUE)</f>
        <v>Stuart Peace</v>
      </c>
      <c r="E252" s="23" t="str">
        <f>VLOOKUP(C252,'[1]Entry Details'!$A$5:$J$607,4,TRUE)</f>
        <v>Unaffiliated</v>
      </c>
      <c r="F252" s="24" t="str">
        <f>VLOOKUP(C252,'[1]Entry Details'!$A$5:$J$607,7,TRUE)</f>
        <v>M</v>
      </c>
      <c r="G252" s="25" t="str">
        <f>VLOOKUP(A252,'[1]Finishing Times'!$A$7:$C$606,3,TRUE)</f>
        <v>3.00.46</v>
      </c>
      <c r="H252" s="26" t="str">
        <f>VLOOKUP(C252,'[1]Entry Details'!$A$5:$J$607,8,TRUE)</f>
        <v>No</v>
      </c>
      <c r="I252" s="19" t="str">
        <f>VLOOKUP(C252,'[1]Entry Details'!$A$5:$J$607,3,TRUE)</f>
        <v>Male</v>
      </c>
    </row>
    <row r="253" spans="1:9" ht="12.75">
      <c r="A253" s="19">
        <v>248</v>
      </c>
      <c r="B253" s="20">
        <f>IF(H253="Yes",COUNT($B$6:B252)+1,"")</f>
        <v>142</v>
      </c>
      <c r="C253" s="21">
        <f>VLOOKUP(A253,'[1]Finishing Times'!$A$7:$C$606,2,TRUE)</f>
        <v>246</v>
      </c>
      <c r="D253" s="22" t="str">
        <f>VLOOKUP(C253,'[1]Entry Details'!$A$5:$J$607,2,TRUE)</f>
        <v>Gary Brown</v>
      </c>
      <c r="E253" s="23" t="str">
        <f>VLOOKUP(C253,'[1]Entry Details'!$A$5:$J$607,4,TRUE)</f>
        <v>Leigh On Sea Striders</v>
      </c>
      <c r="F253" s="24" t="str">
        <f>VLOOKUP(C253,'[1]Entry Details'!$A$5:$J$607,7,TRUE)</f>
        <v>M40</v>
      </c>
      <c r="G253" s="25" t="str">
        <f>VLOOKUP(A253,'[1]Finishing Times'!$A$7:$C$606,3,TRUE)</f>
        <v>3.00.51</v>
      </c>
      <c r="H253" s="26" t="str">
        <f>VLOOKUP(C253,'[1]Entry Details'!$A$5:$J$607,8,TRUE)</f>
        <v>Yes</v>
      </c>
      <c r="I253" s="19" t="str">
        <f>VLOOKUP(C253,'[1]Entry Details'!$A$5:$J$607,3,TRUE)</f>
        <v>Male</v>
      </c>
    </row>
    <row r="254" spans="1:9" ht="12.75">
      <c r="A254" s="19">
        <v>249</v>
      </c>
      <c r="B254" s="20">
        <f>IF(H254="Yes",COUNT($B$6:B253)+1,"")</f>
        <v>143</v>
      </c>
      <c r="C254" s="21">
        <f>VLOOKUP(A254,'[1]Finishing Times'!$A$7:$C$606,2,TRUE)</f>
        <v>141</v>
      </c>
      <c r="D254" s="22" t="str">
        <f>VLOOKUP(C254,'[1]Entry Details'!$A$5:$J$607,2,TRUE)</f>
        <v>Helen Lambert</v>
      </c>
      <c r="E254" s="23" t="str">
        <f>VLOOKUP(C254,'[1]Entry Details'!$A$5:$J$607,4,TRUE)</f>
        <v>Braintree &amp; District AC</v>
      </c>
      <c r="F254" s="24" t="str">
        <f>VLOOKUP(C254,'[1]Entry Details'!$A$5:$J$607,7,TRUE)</f>
        <v>FV45</v>
      </c>
      <c r="G254" s="25" t="str">
        <f>VLOOKUP(A254,'[1]Finishing Times'!$A$7:$C$606,3,TRUE)</f>
        <v>3.00.54</v>
      </c>
      <c r="H254" s="26" t="str">
        <f>VLOOKUP(C254,'[1]Entry Details'!$A$5:$J$607,8,TRUE)</f>
        <v>Yes</v>
      </c>
      <c r="I254" s="19" t="str">
        <f>VLOOKUP(C254,'[1]Entry Details'!$A$5:$J$607,3,TRUE)</f>
        <v>Female</v>
      </c>
    </row>
    <row r="255" spans="1:9" ht="12.75">
      <c r="A255" s="19">
        <v>250</v>
      </c>
      <c r="B255" s="20">
        <f>IF(H255="Yes",COUNT($B$6:B254)+1,"")</f>
        <v>144</v>
      </c>
      <c r="C255" s="21">
        <f>VLOOKUP(A255,'[1]Finishing Times'!$A$7:$C$606,2,TRUE)</f>
        <v>395</v>
      </c>
      <c r="D255" s="22" t="str">
        <f>VLOOKUP(C255,'[1]Entry Details'!$A$5:$J$607,2,TRUE)</f>
        <v>Annette Johnson</v>
      </c>
      <c r="E255" s="23" t="str">
        <f>VLOOKUP(C255,'[1]Entry Details'!$A$5:$J$607,4,TRUE)</f>
        <v>Benfleet Running Club</v>
      </c>
      <c r="F255" s="24" t="str">
        <f>VLOOKUP(C255,'[1]Entry Details'!$A$5:$J$607,7,TRUE)</f>
        <v>FV45</v>
      </c>
      <c r="G255" s="25" t="str">
        <f>VLOOKUP(A255,'[1]Finishing Times'!$A$7:$C$606,3,TRUE)</f>
        <v>3.00.54</v>
      </c>
      <c r="H255" s="26" t="str">
        <f>VLOOKUP(C255,'[1]Entry Details'!$A$5:$J$607,8,TRUE)</f>
        <v>Yes</v>
      </c>
      <c r="I255" s="19" t="str">
        <f>VLOOKUP(C255,'[1]Entry Details'!$A$5:$J$607,3,TRUE)</f>
        <v>Female</v>
      </c>
    </row>
    <row r="256" spans="1:9" ht="12.75">
      <c r="A256" s="19">
        <v>251</v>
      </c>
      <c r="B256" s="20">
        <f>IF(H256="Yes",COUNT($B$6:B255)+1,"")</f>
        <v>145</v>
      </c>
      <c r="C256" s="21">
        <f>VLOOKUP(A256,'[1]Finishing Times'!$A$7:$C$606,2,TRUE)</f>
        <v>265</v>
      </c>
      <c r="D256" s="22" t="str">
        <f>VLOOKUP(C256,'[1]Entry Details'!$A$5:$J$607,2,TRUE)</f>
        <v>Patrick Dobbs</v>
      </c>
      <c r="E256" s="23" t="str">
        <f>VLOOKUP(C256,'[1]Entry Details'!$A$5:$J$607,4,TRUE)</f>
        <v>Thurrock Harriers</v>
      </c>
      <c r="F256" s="24" t="str">
        <f>VLOOKUP(C256,'[1]Entry Details'!$A$5:$J$607,7,TRUE)</f>
        <v>M70</v>
      </c>
      <c r="G256" s="25" t="str">
        <f>VLOOKUP(A256,'[1]Finishing Times'!$A$7:$C$606,3,TRUE)</f>
        <v>3.00.58</v>
      </c>
      <c r="H256" s="26" t="str">
        <f>VLOOKUP(C256,'[1]Entry Details'!$A$5:$J$607,8,TRUE)</f>
        <v>Yes</v>
      </c>
      <c r="I256" s="19" t="str">
        <f>VLOOKUP(C256,'[1]Entry Details'!$A$5:$J$607,3,TRUE)</f>
        <v>Male</v>
      </c>
    </row>
    <row r="257" spans="1:9" ht="12.75">
      <c r="A257" s="19">
        <v>252</v>
      </c>
      <c r="B257" s="20">
        <f>IF(H257="Yes",COUNT($B$6:B256)+1,"")</f>
        <v>146</v>
      </c>
      <c r="C257" s="21">
        <f>VLOOKUP(A257,'[1]Finishing Times'!$A$7:$C$606,2,TRUE)</f>
        <v>371</v>
      </c>
      <c r="D257" s="22" t="str">
        <f>VLOOKUP(C257,'[1]Entry Details'!$A$5:$J$607,2,TRUE)</f>
        <v>Gavin Long</v>
      </c>
      <c r="E257" s="23" t="str">
        <f>VLOOKUP(C257,'[1]Entry Details'!$A$5:$J$607,4,TRUE)</f>
        <v>Saffron Striders</v>
      </c>
      <c r="F257" s="24" t="str">
        <f>VLOOKUP(C257,'[1]Entry Details'!$A$5:$J$607,7,TRUE)</f>
        <v>M40</v>
      </c>
      <c r="G257" s="25" t="str">
        <f>VLOOKUP(A257,'[1]Finishing Times'!$A$7:$C$606,3,TRUE)</f>
        <v>3.01.36</v>
      </c>
      <c r="H257" s="26" t="str">
        <f>VLOOKUP(C257,'[1]Entry Details'!$A$5:$J$607,8,TRUE)</f>
        <v>Yes</v>
      </c>
      <c r="I257" s="19" t="str">
        <f>VLOOKUP(C257,'[1]Entry Details'!$A$5:$J$607,3,TRUE)</f>
        <v>Male</v>
      </c>
    </row>
    <row r="258" spans="1:9" ht="12.75">
      <c r="A258" s="19">
        <v>253</v>
      </c>
      <c r="B258" s="20">
        <f>IF(H258="Yes",COUNT($B$6:B257)+1,"")</f>
        <v>147</v>
      </c>
      <c r="C258" s="21">
        <f>VLOOKUP(A258,'[1]Finishing Times'!$A$7:$C$606,2,TRUE)</f>
        <v>379</v>
      </c>
      <c r="D258" s="22" t="str">
        <f>VLOOKUP(C258,'[1]Entry Details'!$A$5:$J$607,2,TRUE)</f>
        <v>Kirsty Sarah Williams</v>
      </c>
      <c r="E258" s="23" t="str">
        <f>VLOOKUP(C258,'[1]Entry Details'!$A$5:$J$607,4,TRUE)</f>
        <v>Springfield Striders</v>
      </c>
      <c r="F258" s="24" t="str">
        <f>VLOOKUP(C258,'[1]Entry Details'!$A$5:$J$607,7,TRUE)</f>
        <v>FV35</v>
      </c>
      <c r="G258" s="25" t="str">
        <f>VLOOKUP(A258,'[1]Finishing Times'!$A$7:$C$606,3,TRUE)</f>
        <v>3.02.03</v>
      </c>
      <c r="H258" s="26" t="str">
        <f>VLOOKUP(C258,'[1]Entry Details'!$A$5:$J$607,8,TRUE)</f>
        <v>Yes</v>
      </c>
      <c r="I258" s="19" t="str">
        <f>VLOOKUP(C258,'[1]Entry Details'!$A$5:$J$607,3,TRUE)</f>
        <v>Female</v>
      </c>
    </row>
    <row r="259" spans="1:9" ht="12.75">
      <c r="A259" s="19">
        <v>254</v>
      </c>
      <c r="B259" s="20">
        <f>IF(H259="Yes",COUNT($B$6:B258)+1,"")</f>
      </c>
      <c r="C259" s="21">
        <f>VLOOKUP(A259,'[1]Finishing Times'!$A$7:$C$606,2,TRUE)</f>
        <v>446</v>
      </c>
      <c r="D259" s="22" t="str">
        <f>VLOOKUP(C259,'[1]Entry Details'!$A$5:$J$607,2,TRUE)</f>
        <v>Matt Dickenson</v>
      </c>
      <c r="E259" s="23" t="str">
        <f>VLOOKUP(C259,'[1]Entry Details'!$A$5:$J$607,4,TRUE)</f>
        <v>Unaffiliated</v>
      </c>
      <c r="F259" s="24" t="str">
        <f>VLOOKUP(C259,'[1]Entry Details'!$A$5:$J$607,7,TRUE)</f>
        <v>M40</v>
      </c>
      <c r="G259" s="25" t="str">
        <f>VLOOKUP(A259,'[1]Finishing Times'!$A$7:$C$606,3,TRUE)</f>
        <v>3.02.58</v>
      </c>
      <c r="H259" s="26" t="str">
        <f>VLOOKUP(C259,'[1]Entry Details'!$A$5:$J$607,8,TRUE)</f>
        <v>No</v>
      </c>
      <c r="I259" s="19" t="str">
        <f>VLOOKUP(C259,'[1]Entry Details'!$A$5:$J$607,3,TRUE)</f>
        <v>Male</v>
      </c>
    </row>
    <row r="260" spans="1:9" ht="12.75">
      <c r="A260" s="19">
        <v>255</v>
      </c>
      <c r="B260" s="20">
        <f>IF(H260="Yes",COUNT($B$6:B259)+1,"")</f>
        <v>148</v>
      </c>
      <c r="C260" s="21">
        <f>VLOOKUP(A260,'[1]Finishing Times'!$A$7:$C$606,2,TRUE)</f>
        <v>19</v>
      </c>
      <c r="D260" s="22" t="str">
        <f>VLOOKUP(C260,'[1]Entry Details'!$A$5:$J$607,2,TRUE)</f>
        <v>Adam Sewell</v>
      </c>
      <c r="E260" s="23" t="str">
        <f>VLOOKUP(C260,'[1]Entry Details'!$A$5:$J$607,4,TRUE)</f>
        <v>Braintree &amp; District AC</v>
      </c>
      <c r="F260" s="24" t="str">
        <f>VLOOKUP(C260,'[1]Entry Details'!$A$5:$J$607,7,TRUE)</f>
        <v>M40</v>
      </c>
      <c r="G260" s="25" t="str">
        <f>VLOOKUP(A260,'[1]Finishing Times'!$A$7:$C$606,3,TRUE)</f>
        <v>3.03.19</v>
      </c>
      <c r="H260" s="26" t="str">
        <f>VLOOKUP(C260,'[1]Entry Details'!$A$5:$J$607,8,TRUE)</f>
        <v>Yes</v>
      </c>
      <c r="I260" s="19" t="str">
        <f>VLOOKUP(C260,'[1]Entry Details'!$A$5:$J$607,3,TRUE)</f>
        <v>Male</v>
      </c>
    </row>
    <row r="261" spans="1:9" ht="12.75">
      <c r="A261" s="19">
        <v>256</v>
      </c>
      <c r="B261" s="20">
        <f>IF(H261="Yes",COUNT($B$6:B260)+1,"")</f>
        <v>149</v>
      </c>
      <c r="C261" s="21">
        <f>VLOOKUP(A261,'[1]Finishing Times'!$A$7:$C$606,2,TRUE)</f>
        <v>345</v>
      </c>
      <c r="D261" s="22" t="str">
        <f>VLOOKUP(C261,'[1]Entry Details'!$A$5:$J$607,2,TRUE)</f>
        <v>Nigel Pointer</v>
      </c>
      <c r="E261" s="23" t="str">
        <f>VLOOKUP(C261,'[1]Entry Details'!$A$5:$J$607,4,TRUE)</f>
        <v>Pitsea RC</v>
      </c>
      <c r="F261" s="24" t="str">
        <f>VLOOKUP(C261,'[1]Entry Details'!$A$5:$J$607,7,TRUE)</f>
        <v>M40</v>
      </c>
      <c r="G261" s="25" t="str">
        <f>VLOOKUP(A261,'[1]Finishing Times'!$A$7:$C$606,3,TRUE)</f>
        <v>3.03.37</v>
      </c>
      <c r="H261" s="26" t="str">
        <f>VLOOKUP(C261,'[1]Entry Details'!$A$5:$J$607,8,TRUE)</f>
        <v>Yes</v>
      </c>
      <c r="I261" s="19" t="str">
        <f>VLOOKUP(C261,'[1]Entry Details'!$A$5:$J$607,3,TRUE)</f>
        <v>Male</v>
      </c>
    </row>
    <row r="262" spans="1:9" ht="12.75">
      <c r="A262" s="19">
        <v>257</v>
      </c>
      <c r="B262" s="20">
        <f>IF(H262="Yes",COUNT($B$6:B261)+1,"")</f>
      </c>
      <c r="C262" s="21">
        <f>VLOOKUP(A262,'[1]Finishing Times'!$A$7:$C$606,2,TRUE)</f>
        <v>405</v>
      </c>
      <c r="D262" s="22" t="str">
        <f>VLOOKUP(C262,'[1]Entry Details'!$A$5:$J$607,2,TRUE)</f>
        <v>Peter Gibbons</v>
      </c>
      <c r="E262" s="23" t="str">
        <f>VLOOKUP(C262,'[1]Entry Details'!$A$5:$J$607,4,TRUE)</f>
        <v>Unaffiliated</v>
      </c>
      <c r="F262" s="24" t="str">
        <f>VLOOKUP(C262,'[1]Entry Details'!$A$5:$J$607,7,TRUE)</f>
        <v>M40</v>
      </c>
      <c r="G262" s="25" t="str">
        <f>VLOOKUP(A262,'[1]Finishing Times'!$A$7:$C$606,3,TRUE)</f>
        <v>3.03.40</v>
      </c>
      <c r="H262" s="26" t="str">
        <f>VLOOKUP(C262,'[1]Entry Details'!$A$5:$J$607,8,TRUE)</f>
        <v>No</v>
      </c>
      <c r="I262" s="19" t="str">
        <f>VLOOKUP(C262,'[1]Entry Details'!$A$5:$J$607,3,TRUE)</f>
        <v>Male</v>
      </c>
    </row>
    <row r="263" spans="1:9" ht="12.75">
      <c r="A263" s="19">
        <v>258</v>
      </c>
      <c r="B263" s="20">
        <f>IF(H263="Yes",COUNT($B$6:B262)+1,"")</f>
        <v>150</v>
      </c>
      <c r="C263" s="21">
        <f>VLOOKUP(A263,'[1]Finishing Times'!$A$7:$C$606,2,TRUE)</f>
        <v>126</v>
      </c>
      <c r="D263" s="22" t="str">
        <f>VLOOKUP(C263,'[1]Entry Details'!$A$5:$J$607,2,TRUE)</f>
        <v>Julian Cordwell</v>
      </c>
      <c r="E263" s="23" t="str">
        <f>VLOOKUP(C263,'[1]Entry Details'!$A$5:$J$607,4,TRUE)</f>
        <v>Harwich Runners</v>
      </c>
      <c r="F263" s="24" t="str">
        <f>VLOOKUP(C263,'[1]Entry Details'!$A$5:$J$607,7,TRUE)</f>
        <v>M60</v>
      </c>
      <c r="G263" s="25" t="str">
        <f>VLOOKUP(A263,'[1]Finishing Times'!$A$7:$C$606,3,TRUE)</f>
        <v>3.03.45</v>
      </c>
      <c r="H263" s="26" t="str">
        <f>VLOOKUP(C263,'[1]Entry Details'!$A$5:$J$607,8,TRUE)</f>
        <v>Yes</v>
      </c>
      <c r="I263" s="19" t="str">
        <f>VLOOKUP(C263,'[1]Entry Details'!$A$5:$J$607,3,TRUE)</f>
        <v>Male</v>
      </c>
    </row>
    <row r="264" spans="1:9" ht="12.75">
      <c r="A264" s="19">
        <v>259</v>
      </c>
      <c r="B264" s="20">
        <f>IF(H264="Yes",COUNT($B$6:B263)+1,"")</f>
        <v>151</v>
      </c>
      <c r="C264" s="21">
        <f>VLOOKUP(A264,'[1]Finishing Times'!$A$7:$C$606,2,TRUE)</f>
        <v>327</v>
      </c>
      <c r="D264" s="22" t="str">
        <f>VLOOKUP(C264,'[1]Entry Details'!$A$5:$J$607,2,TRUE)</f>
        <v>Beryl De Smedt</v>
      </c>
      <c r="E264" s="23" t="str">
        <f>VLOOKUP(C264,'[1]Entry Details'!$A$5:$J$607,4,TRUE)</f>
        <v>Phoenix Striders</v>
      </c>
      <c r="F264" s="24" t="str">
        <f>VLOOKUP(C264,'[1]Entry Details'!$A$5:$J$607,7,TRUE)</f>
        <v>FV45</v>
      </c>
      <c r="G264" s="25" t="str">
        <f>VLOOKUP(A264,'[1]Finishing Times'!$A$7:$C$606,3,TRUE)</f>
        <v>3.04.06</v>
      </c>
      <c r="H264" s="26" t="str">
        <f>VLOOKUP(C264,'[1]Entry Details'!$A$5:$J$607,8,TRUE)</f>
        <v>Yes</v>
      </c>
      <c r="I264" s="19" t="str">
        <f>VLOOKUP(C264,'[1]Entry Details'!$A$5:$J$607,3,TRUE)</f>
        <v>Female</v>
      </c>
    </row>
    <row r="265" spans="1:9" ht="12.75">
      <c r="A265" s="19">
        <v>260</v>
      </c>
      <c r="B265" s="20">
        <f>IF(H265="Yes",COUNT($B$6:B264)+1,"")</f>
      </c>
      <c r="C265" s="21">
        <f>VLOOKUP(A265,'[1]Finishing Times'!$A$7:$C$606,2,TRUE)</f>
        <v>147</v>
      </c>
      <c r="D265" s="22" t="str">
        <f>VLOOKUP(C265,'[1]Entry Details'!$A$5:$J$607,2,TRUE)</f>
        <v>Chris Underwood</v>
      </c>
      <c r="E265" s="23" t="str">
        <f>VLOOKUP(C265,'[1]Entry Details'!$A$5:$J$607,4,TRUE)</f>
        <v>Unaffiliated</v>
      </c>
      <c r="F265" s="24" t="str">
        <f>VLOOKUP(C265,'[1]Entry Details'!$A$5:$J$607,7,TRUE)</f>
        <v>M</v>
      </c>
      <c r="G265" s="25" t="str">
        <f>VLOOKUP(A265,'[1]Finishing Times'!$A$7:$C$606,3,TRUE)</f>
        <v>3.04.12</v>
      </c>
      <c r="H265" s="26" t="str">
        <f>VLOOKUP(C265,'[1]Entry Details'!$A$5:$J$607,8,TRUE)</f>
        <v>No</v>
      </c>
      <c r="I265" s="19" t="str">
        <f>VLOOKUP(C265,'[1]Entry Details'!$A$5:$J$607,3,TRUE)</f>
        <v>Male</v>
      </c>
    </row>
    <row r="266" spans="1:9" ht="12.75">
      <c r="A266" s="19">
        <v>261</v>
      </c>
      <c r="B266" s="20">
        <f>IF(H266="Yes",COUNT($B$6:B265)+1,"")</f>
        <v>152</v>
      </c>
      <c r="C266" s="21">
        <f>VLOOKUP(A266,'[1]Finishing Times'!$A$7:$C$606,2,TRUE)</f>
        <v>93</v>
      </c>
      <c r="D266" s="22" t="str">
        <f>VLOOKUP(C266,'[1]Entry Details'!$A$5:$J$607,2,TRUE)</f>
        <v>Janet Schuster</v>
      </c>
      <c r="E266" s="23" t="str">
        <f>VLOOKUP(C266,'[1]Entry Details'!$A$5:$J$607,4,TRUE)</f>
        <v>Springfield Striders</v>
      </c>
      <c r="F266" s="24" t="str">
        <f>VLOOKUP(C266,'[1]Entry Details'!$A$5:$J$607,7,TRUE)</f>
        <v>FV45</v>
      </c>
      <c r="G266" s="25" t="str">
        <f>VLOOKUP(A266,'[1]Finishing Times'!$A$7:$C$606,3,TRUE)</f>
        <v>3.04.34</v>
      </c>
      <c r="H266" s="26" t="str">
        <f>VLOOKUP(C266,'[1]Entry Details'!$A$5:$J$607,8,TRUE)</f>
        <v>Yes</v>
      </c>
      <c r="I266" s="19" t="str">
        <f>VLOOKUP(C266,'[1]Entry Details'!$A$5:$J$607,3,TRUE)</f>
        <v>Female</v>
      </c>
    </row>
    <row r="267" spans="1:9" ht="12.75">
      <c r="A267" s="19">
        <v>262</v>
      </c>
      <c r="B267" s="20">
        <f>IF(H267="Yes",COUNT($B$6:B266)+1,"")</f>
        <v>153</v>
      </c>
      <c r="C267" s="21">
        <f>VLOOKUP(A267,'[1]Finishing Times'!$A$7:$C$606,2,TRUE)</f>
        <v>263</v>
      </c>
      <c r="D267" s="22" t="str">
        <f>VLOOKUP(C267,'[1]Entry Details'!$A$5:$J$607,2,TRUE)</f>
        <v>John O'Brien</v>
      </c>
      <c r="E267" s="23" t="str">
        <f>VLOOKUP(C267,'[1]Entry Details'!$A$5:$J$607,4,TRUE)</f>
        <v>Billericay Striders</v>
      </c>
      <c r="F267" s="24" t="str">
        <f>VLOOKUP(C267,'[1]Entry Details'!$A$5:$J$607,7,TRUE)</f>
        <v>M50</v>
      </c>
      <c r="G267" s="25" t="str">
        <f>VLOOKUP(A267,'[1]Finishing Times'!$A$7:$C$606,3,TRUE)</f>
        <v>3.04.51</v>
      </c>
      <c r="H267" s="26" t="str">
        <f>VLOOKUP(C267,'[1]Entry Details'!$A$5:$J$607,8,TRUE)</f>
        <v>Yes</v>
      </c>
      <c r="I267" s="19" t="str">
        <f>VLOOKUP(C267,'[1]Entry Details'!$A$5:$J$607,3,TRUE)</f>
        <v>Male</v>
      </c>
    </row>
    <row r="268" spans="1:9" ht="12.75">
      <c r="A268" s="19">
        <v>263</v>
      </c>
      <c r="B268" s="20">
        <f>IF(H268="Yes",COUNT($B$6:B267)+1,"")</f>
        <v>154</v>
      </c>
      <c r="C268" s="21">
        <f>VLOOKUP(A268,'[1]Finishing Times'!$A$7:$C$606,2,TRUE)</f>
        <v>234</v>
      </c>
      <c r="D268" s="22" t="str">
        <f>VLOOKUP(C268,'[1]Entry Details'!$A$5:$J$607,2,TRUE)</f>
        <v>Sarah Knowles</v>
      </c>
      <c r="E268" s="23" t="str">
        <f>VLOOKUP(C268,'[1]Entry Details'!$A$5:$J$607,4,TRUE)</f>
        <v>Springfield Striders</v>
      </c>
      <c r="F268" s="24" t="str">
        <f>VLOOKUP(C268,'[1]Entry Details'!$A$5:$J$607,7,TRUE)</f>
        <v>F</v>
      </c>
      <c r="G268" s="25" t="str">
        <f>VLOOKUP(A268,'[1]Finishing Times'!$A$7:$C$606,3,TRUE)</f>
        <v>3.04.58</v>
      </c>
      <c r="H268" s="26" t="str">
        <f>VLOOKUP(C268,'[1]Entry Details'!$A$5:$J$607,8,TRUE)</f>
        <v>Yes</v>
      </c>
      <c r="I268" s="19" t="str">
        <f>VLOOKUP(C268,'[1]Entry Details'!$A$5:$J$607,3,TRUE)</f>
        <v>Female</v>
      </c>
    </row>
    <row r="269" spans="1:9" ht="12.75">
      <c r="A269" s="19">
        <v>264</v>
      </c>
      <c r="B269" s="20">
        <f>IF(H269="Yes",COUNT($B$6:B268)+1,"")</f>
      </c>
      <c r="C269" s="21">
        <f>VLOOKUP(A269,'[1]Finishing Times'!$A$7:$C$606,2,TRUE)</f>
        <v>291</v>
      </c>
      <c r="D269" s="22" t="str">
        <f>VLOOKUP(C269,'[1]Entry Details'!$A$5:$J$607,2,TRUE)</f>
        <v>Sandra Morris</v>
      </c>
      <c r="E269" s="23" t="str">
        <f>VLOOKUP(C269,'[1]Entry Details'!$A$5:$J$607,4,TRUE)</f>
        <v>Bishops Stortford</v>
      </c>
      <c r="F269" s="24" t="str">
        <f>VLOOKUP(C269,'[1]Entry Details'!$A$5:$J$607,7,TRUE)</f>
        <v>FV45</v>
      </c>
      <c r="G269" s="25" t="str">
        <f>VLOOKUP(A269,'[1]Finishing Times'!$A$7:$C$606,3,TRUE)</f>
        <v>3.04.59</v>
      </c>
      <c r="H269" s="26" t="str">
        <f>VLOOKUP(C269,'[1]Entry Details'!$A$5:$J$607,8,TRUE)</f>
        <v>No</v>
      </c>
      <c r="I269" s="19" t="str">
        <f>VLOOKUP(C269,'[1]Entry Details'!$A$5:$J$607,3,TRUE)</f>
        <v>Female</v>
      </c>
    </row>
    <row r="270" spans="1:9" ht="12.75">
      <c r="A270" s="19">
        <v>265</v>
      </c>
      <c r="B270" s="20">
        <f>IF(H270="Yes",COUNT($B$6:B269)+1,"")</f>
        <v>155</v>
      </c>
      <c r="C270" s="21">
        <f>VLOOKUP(A270,'[1]Finishing Times'!$A$7:$C$606,2,TRUE)</f>
        <v>52</v>
      </c>
      <c r="D270" s="22" t="str">
        <f>VLOOKUP(C270,'[1]Entry Details'!$A$5:$J$607,2,TRUE)</f>
        <v>Neil Kirsh</v>
      </c>
      <c r="E270" s="23" t="str">
        <f>VLOOKUP(C270,'[1]Entry Details'!$A$5:$J$607,4,TRUE)</f>
        <v>East Essex Tri Club</v>
      </c>
      <c r="F270" s="24" t="str">
        <f>VLOOKUP(C270,'[1]Entry Details'!$A$5:$J$607,7,TRUE)</f>
        <v>M40</v>
      </c>
      <c r="G270" s="25" t="str">
        <f>VLOOKUP(A270,'[1]Finishing Times'!$A$7:$C$606,3,TRUE)</f>
        <v>3.05.04</v>
      </c>
      <c r="H270" s="26" t="str">
        <f>VLOOKUP(C270,'[1]Entry Details'!$A$5:$J$607,8,TRUE)</f>
        <v>Yes</v>
      </c>
      <c r="I270" s="19" t="str">
        <f>VLOOKUP(C270,'[1]Entry Details'!$A$5:$J$607,3,TRUE)</f>
        <v>Male</v>
      </c>
    </row>
    <row r="271" spans="1:9" ht="12.75">
      <c r="A271" s="19">
        <v>266</v>
      </c>
      <c r="B271" s="20">
        <f>IF(H271="Yes",COUNT($B$6:B270)+1,"")</f>
      </c>
      <c r="C271" s="21">
        <f>VLOOKUP(A271,'[1]Finishing Times'!$A$7:$C$606,2,TRUE)</f>
        <v>179</v>
      </c>
      <c r="D271" s="22" t="str">
        <f>VLOOKUP(C271,'[1]Entry Details'!$A$5:$J$607,2,TRUE)</f>
        <v>Damon Smith</v>
      </c>
      <c r="E271" s="23" t="str">
        <f>VLOOKUP(C271,'[1]Entry Details'!$A$5:$J$607,4,TRUE)</f>
        <v>Bishops Stortford</v>
      </c>
      <c r="F271" s="24" t="str">
        <f>VLOOKUP(C271,'[1]Entry Details'!$A$5:$J$607,7,TRUE)</f>
        <v>M</v>
      </c>
      <c r="G271" s="25" t="str">
        <f>VLOOKUP(A271,'[1]Finishing Times'!$A$7:$C$606,3,TRUE)</f>
        <v>3.05.09</v>
      </c>
      <c r="H271" s="26" t="str">
        <f>VLOOKUP(C271,'[1]Entry Details'!$A$5:$J$607,8,TRUE)</f>
        <v>No</v>
      </c>
      <c r="I271" s="19" t="str">
        <f>VLOOKUP(C271,'[1]Entry Details'!$A$5:$J$607,3,TRUE)</f>
        <v>Male</v>
      </c>
    </row>
    <row r="272" spans="1:9" ht="12.75">
      <c r="A272" s="19">
        <v>267</v>
      </c>
      <c r="B272" s="20">
        <f>IF(H272="Yes",COUNT($B$6:B271)+1,"")</f>
      </c>
      <c r="C272" s="21">
        <f>VLOOKUP(A272,'[1]Finishing Times'!$A$7:$C$606,2,TRUE)</f>
        <v>448</v>
      </c>
      <c r="D272" s="22" t="str">
        <f>VLOOKUP(C272,'[1]Entry Details'!$A$5:$J$607,2,TRUE)</f>
        <v>John Arthur</v>
      </c>
      <c r="E272" s="23" t="str">
        <f>VLOOKUP(C272,'[1]Entry Details'!$A$5:$J$607,4,TRUE)</f>
        <v>Thurrock Harriers</v>
      </c>
      <c r="F272" s="24" t="str">
        <f>VLOOKUP(C272,'[1]Entry Details'!$A$5:$J$607,7,TRUE)</f>
        <v>M50</v>
      </c>
      <c r="G272" s="25" t="str">
        <f>VLOOKUP(A272,'[1]Finishing Times'!$A$7:$C$606,3,TRUE)</f>
        <v>3.05.50</v>
      </c>
      <c r="H272" s="26" t="str">
        <f>VLOOKUP(C272,'[1]Entry Details'!$A$5:$J$607,8,TRUE)</f>
        <v>No</v>
      </c>
      <c r="I272" s="19" t="str">
        <f>VLOOKUP(C272,'[1]Entry Details'!$A$5:$J$607,3,TRUE)</f>
        <v>Male</v>
      </c>
    </row>
    <row r="273" spans="1:9" ht="12.75">
      <c r="A273" s="19">
        <v>268</v>
      </c>
      <c r="B273" s="20">
        <f>IF(H273="Yes",COUNT($B$6:B272)+1,"")</f>
      </c>
      <c r="C273" s="21">
        <f>VLOOKUP(A273,'[1]Finishing Times'!$A$7:$C$606,2,TRUE)</f>
        <v>211</v>
      </c>
      <c r="D273" s="22" t="str">
        <f>VLOOKUP(C273,'[1]Entry Details'!$A$5:$J$607,2,TRUE)</f>
        <v>Robert Worley</v>
      </c>
      <c r="E273" s="23" t="str">
        <f>VLOOKUP(C273,'[1]Entry Details'!$A$5:$J$607,4,TRUE)</f>
        <v>Unaffiliated</v>
      </c>
      <c r="F273" s="24" t="str">
        <f>VLOOKUP(C273,'[1]Entry Details'!$A$5:$J$607,7,TRUE)</f>
        <v>M</v>
      </c>
      <c r="G273" s="25" t="str">
        <f>VLOOKUP(A273,'[1]Finishing Times'!$A$7:$C$606,3,TRUE)</f>
        <v>3.05.51</v>
      </c>
      <c r="H273" s="26" t="str">
        <f>VLOOKUP(C273,'[1]Entry Details'!$A$5:$J$607,8,TRUE)</f>
        <v>No</v>
      </c>
      <c r="I273" s="19" t="str">
        <f>VLOOKUP(C273,'[1]Entry Details'!$A$5:$J$607,3,TRUE)</f>
        <v>Male</v>
      </c>
    </row>
    <row r="274" spans="1:9" ht="12.75">
      <c r="A274" s="19">
        <v>269</v>
      </c>
      <c r="B274" s="20">
        <f>IF(H274="Yes",COUNT($B$6:B273)+1,"")</f>
      </c>
      <c r="C274" s="21">
        <f>VLOOKUP(A274,'[1]Finishing Times'!$A$7:$C$606,2,TRUE)</f>
        <v>210</v>
      </c>
      <c r="D274" s="22" t="str">
        <f>VLOOKUP(C274,'[1]Entry Details'!$A$5:$J$607,2,TRUE)</f>
        <v>Clare Worley</v>
      </c>
      <c r="E274" s="23" t="str">
        <f>VLOOKUP(C274,'[1]Entry Details'!$A$5:$J$607,4,TRUE)</f>
        <v>Unaffiliated</v>
      </c>
      <c r="F274" s="24" t="str">
        <f>VLOOKUP(C274,'[1]Entry Details'!$A$5:$J$607,7,TRUE)</f>
        <v>F</v>
      </c>
      <c r="G274" s="25" t="str">
        <f>VLOOKUP(A274,'[1]Finishing Times'!$A$7:$C$606,3,TRUE)</f>
        <v>3.05.51</v>
      </c>
      <c r="H274" s="26" t="str">
        <f>VLOOKUP(C274,'[1]Entry Details'!$A$5:$J$607,8,TRUE)</f>
        <v>No</v>
      </c>
      <c r="I274" s="19" t="str">
        <f>VLOOKUP(C274,'[1]Entry Details'!$A$5:$J$607,3,TRUE)</f>
        <v>Female</v>
      </c>
    </row>
    <row r="275" spans="1:9" ht="12.75">
      <c r="A275" s="19">
        <v>270</v>
      </c>
      <c r="B275" s="20">
        <f>IF(H275="Yes",COUNT($B$6:B274)+1,"")</f>
      </c>
      <c r="C275" s="21">
        <f>VLOOKUP(A275,'[1]Finishing Times'!$A$7:$C$606,2,TRUE)</f>
        <v>430</v>
      </c>
      <c r="D275" s="22" t="str">
        <f>VLOOKUP(C275,'[1]Entry Details'!$A$5:$J$607,2,TRUE)</f>
        <v>Darren Emmett </v>
      </c>
      <c r="E275" s="23" t="str">
        <f>VLOOKUP(C275,'[1]Entry Details'!$A$5:$J$607,4,TRUE)</f>
        <v>Benfleet Running Club</v>
      </c>
      <c r="F275" s="24" t="str">
        <f>VLOOKUP(C275,'[1]Entry Details'!$A$5:$J$607,7,TRUE)</f>
        <v>M40</v>
      </c>
      <c r="G275" s="25" t="str">
        <f>VLOOKUP(A275,'[1]Finishing Times'!$A$7:$C$606,3,TRUE)</f>
        <v>3.05.59</v>
      </c>
      <c r="H275" s="26" t="str">
        <f>VLOOKUP(C275,'[1]Entry Details'!$A$5:$J$607,8,TRUE)</f>
        <v>No</v>
      </c>
      <c r="I275" s="19" t="str">
        <f>VLOOKUP(C275,'[1]Entry Details'!$A$5:$J$607,3,TRUE)</f>
        <v>Male</v>
      </c>
    </row>
    <row r="276" spans="1:9" ht="12.75">
      <c r="A276" s="19">
        <v>271</v>
      </c>
      <c r="B276" s="20">
        <f>IF(H276="Yes",COUNT($B$6:B275)+1,"")</f>
      </c>
      <c r="C276" s="21">
        <f>VLOOKUP(A276,'[1]Finishing Times'!$A$7:$C$606,2,TRUE)</f>
        <v>185</v>
      </c>
      <c r="D276" s="22" t="str">
        <f>VLOOKUP(C276,'[1]Entry Details'!$A$5:$J$607,2,TRUE)</f>
        <v>Craig Chisnall</v>
      </c>
      <c r="E276" s="23" t="str">
        <f>VLOOKUP(C276,'[1]Entry Details'!$A$5:$J$607,4,TRUE)</f>
        <v>Unaffiliated</v>
      </c>
      <c r="F276" s="24" t="str">
        <f>VLOOKUP(C276,'[1]Entry Details'!$A$5:$J$607,7,TRUE)</f>
        <v>M</v>
      </c>
      <c r="G276" s="25" t="str">
        <f>VLOOKUP(A276,'[1]Finishing Times'!$A$7:$C$606,3,TRUE)</f>
        <v>3.06.10</v>
      </c>
      <c r="H276" s="26" t="str">
        <f>VLOOKUP(C276,'[1]Entry Details'!$A$5:$J$607,8,TRUE)</f>
        <v>No</v>
      </c>
      <c r="I276" s="19" t="str">
        <f>VLOOKUP(C276,'[1]Entry Details'!$A$5:$J$607,3,TRUE)</f>
        <v>Male</v>
      </c>
    </row>
    <row r="277" spans="1:9" ht="12.75">
      <c r="A277" s="19">
        <v>272</v>
      </c>
      <c r="B277" s="20">
        <f>IF(H277="Yes",COUNT($B$6:B276)+1,"")</f>
        <v>156</v>
      </c>
      <c r="C277" s="21">
        <f>VLOOKUP(A277,'[1]Finishing Times'!$A$7:$C$606,2,TRUE)</f>
        <v>397</v>
      </c>
      <c r="D277" s="22" t="str">
        <f>VLOOKUP(C277,'[1]Entry Details'!$A$5:$J$607,2,TRUE)</f>
        <v>Sarah De Cristofano</v>
      </c>
      <c r="E277" s="23" t="str">
        <f>VLOOKUP(C277,'[1]Entry Details'!$A$5:$J$607,4,TRUE)</f>
        <v>Benfleet Running Club</v>
      </c>
      <c r="F277" s="24" t="str">
        <f>VLOOKUP(C277,'[1]Entry Details'!$A$5:$J$607,7,TRUE)</f>
        <v>FV35</v>
      </c>
      <c r="G277" s="25" t="str">
        <f>VLOOKUP(A277,'[1]Finishing Times'!$A$7:$C$606,3,TRUE)</f>
        <v>3.06.43</v>
      </c>
      <c r="H277" s="26" t="str">
        <f>VLOOKUP(C277,'[1]Entry Details'!$A$5:$J$607,8,TRUE)</f>
        <v>Yes</v>
      </c>
      <c r="I277" s="19" t="str">
        <f>VLOOKUP(C277,'[1]Entry Details'!$A$5:$J$607,3,TRUE)</f>
        <v>Female</v>
      </c>
    </row>
    <row r="278" spans="1:9" ht="12.75">
      <c r="A278" s="19">
        <v>273</v>
      </c>
      <c r="B278" s="20">
        <f>IF(H278="Yes",COUNT($B$6:B277)+1,"")</f>
        <v>157</v>
      </c>
      <c r="C278" s="21">
        <f>VLOOKUP(A278,'[1]Finishing Times'!$A$7:$C$606,2,TRUE)</f>
        <v>396</v>
      </c>
      <c r="D278" s="22" t="str">
        <f>VLOOKUP(C278,'[1]Entry Details'!$A$5:$J$607,2,TRUE)</f>
        <v>Roberto De Cristofano</v>
      </c>
      <c r="E278" s="23" t="str">
        <f>VLOOKUP(C278,'[1]Entry Details'!$A$5:$J$607,4,TRUE)</f>
        <v>Benfleet Running Club</v>
      </c>
      <c r="F278" s="24" t="str">
        <f>VLOOKUP(C278,'[1]Entry Details'!$A$5:$J$607,7,TRUE)</f>
        <v>M40</v>
      </c>
      <c r="G278" s="25" t="str">
        <f>VLOOKUP(A278,'[1]Finishing Times'!$A$7:$C$606,3,TRUE)</f>
        <v>3.06.43</v>
      </c>
      <c r="H278" s="26" t="str">
        <f>VLOOKUP(C278,'[1]Entry Details'!$A$5:$J$607,8,TRUE)</f>
        <v>Yes</v>
      </c>
      <c r="I278" s="19" t="str">
        <f>VLOOKUP(C278,'[1]Entry Details'!$A$5:$J$607,3,TRUE)</f>
        <v>Male</v>
      </c>
    </row>
    <row r="279" spans="1:9" ht="12.75">
      <c r="A279" s="19">
        <v>274</v>
      </c>
      <c r="B279" s="20">
        <f>IF(H279="Yes",COUNT($B$6:B278)+1,"")</f>
      </c>
      <c r="C279" s="21">
        <f>VLOOKUP(A279,'[1]Finishing Times'!$A$7:$C$606,2,TRUE)</f>
        <v>415</v>
      </c>
      <c r="D279" s="22" t="str">
        <f>VLOOKUP(C279,'[1]Entry Details'!$A$5:$J$607,2,TRUE)</f>
        <v>Ian Edwards</v>
      </c>
      <c r="E279" s="23" t="str">
        <f>VLOOKUP(C279,'[1]Entry Details'!$A$5:$J$607,4,TRUE)</f>
        <v>Blackwater Tri</v>
      </c>
      <c r="F279" s="24" t="str">
        <f>VLOOKUP(C279,'[1]Entry Details'!$A$5:$J$607,7,TRUE)</f>
        <v>M</v>
      </c>
      <c r="G279" s="25" t="str">
        <f>VLOOKUP(A279,'[1]Finishing Times'!$A$7:$C$606,3,TRUE)</f>
        <v>3.06.48</v>
      </c>
      <c r="H279" s="26" t="str">
        <f>VLOOKUP(C279,'[1]Entry Details'!$A$5:$J$607,8,TRUE)</f>
        <v>No</v>
      </c>
      <c r="I279" s="19" t="str">
        <f>VLOOKUP(C279,'[1]Entry Details'!$A$5:$J$607,3,TRUE)</f>
        <v>Male</v>
      </c>
    </row>
    <row r="280" spans="1:9" ht="12.75">
      <c r="A280" s="19">
        <v>275</v>
      </c>
      <c r="B280" s="20">
        <f>IF(H280="Yes",COUNT($B$6:B279)+1,"")</f>
        <v>158</v>
      </c>
      <c r="C280" s="21">
        <f>VLOOKUP(A280,'[1]Finishing Times'!$A$7:$C$606,2,TRUE)</f>
        <v>309</v>
      </c>
      <c r="D280" s="22" t="str">
        <f>VLOOKUP(C280,'[1]Entry Details'!$A$5:$J$607,2,TRUE)</f>
        <v>Keith Thorogood</v>
      </c>
      <c r="E280" s="23" t="str">
        <f>VLOOKUP(C280,'[1]Entry Details'!$A$5:$J$607,4,TRUE)</f>
        <v>Halstead Road Runners</v>
      </c>
      <c r="F280" s="24" t="str">
        <f>VLOOKUP(C280,'[1]Entry Details'!$A$5:$J$607,7,TRUE)</f>
        <v>M50</v>
      </c>
      <c r="G280" s="25" t="str">
        <f>VLOOKUP(A280,'[1]Finishing Times'!$A$7:$C$606,3,TRUE)</f>
        <v>3.06.58</v>
      </c>
      <c r="H280" s="26" t="str">
        <f>VLOOKUP(C280,'[1]Entry Details'!$A$5:$J$607,8,TRUE)</f>
        <v>Yes</v>
      </c>
      <c r="I280" s="19" t="str">
        <f>VLOOKUP(C280,'[1]Entry Details'!$A$5:$J$607,3,TRUE)</f>
        <v>Male</v>
      </c>
    </row>
    <row r="281" spans="1:9" ht="12.75">
      <c r="A281" s="19">
        <v>276</v>
      </c>
      <c r="B281" s="20">
        <f>IF(H281="Yes",COUNT($B$6:B280)+1,"")</f>
      </c>
      <c r="C281" s="21">
        <f>VLOOKUP(A281,'[1]Finishing Times'!$A$7:$C$606,2,TRUE)</f>
        <v>328</v>
      </c>
      <c r="D281" s="22" t="str">
        <f>VLOOKUP(C281,'[1]Entry Details'!$A$5:$J$607,2,TRUE)</f>
        <v>Joanne Hinckley</v>
      </c>
      <c r="E281" s="23" t="str">
        <f>VLOOKUP(C281,'[1]Entry Details'!$A$5:$J$607,4,TRUE)</f>
        <v>Halstead Road Runners</v>
      </c>
      <c r="F281" s="24" t="str">
        <f>VLOOKUP(C281,'[1]Entry Details'!$A$5:$J$607,7,TRUE)</f>
        <v>FV35</v>
      </c>
      <c r="G281" s="25" t="str">
        <f>VLOOKUP(A281,'[1]Finishing Times'!$A$7:$C$606,3,TRUE)</f>
        <v>3.06.58</v>
      </c>
      <c r="H281" s="26" t="str">
        <f>VLOOKUP(C281,'[1]Entry Details'!$A$5:$J$607,8,TRUE)</f>
        <v>No</v>
      </c>
      <c r="I281" s="19" t="str">
        <f>VLOOKUP(C281,'[1]Entry Details'!$A$5:$J$607,3,TRUE)</f>
        <v>Female</v>
      </c>
    </row>
    <row r="282" spans="1:9" ht="12.75">
      <c r="A282" s="19">
        <v>277</v>
      </c>
      <c r="B282" s="20">
        <f>IF(H282="Yes",COUNT($B$6:B281)+1,"")</f>
      </c>
      <c r="C282" s="21">
        <f>VLOOKUP(A282,'[1]Finishing Times'!$A$7:$C$606,2,TRUE)</f>
        <v>28</v>
      </c>
      <c r="D282" s="22" t="str">
        <f>VLOOKUP(C282,'[1]Entry Details'!$A$5:$J$607,2,TRUE)</f>
        <v>Toni Saunders</v>
      </c>
      <c r="E282" s="23" t="str">
        <f>VLOOKUP(C282,'[1]Entry Details'!$A$5:$J$607,4,TRUE)</f>
        <v>Unaffiliated</v>
      </c>
      <c r="F282" s="24" t="str">
        <f>VLOOKUP(C282,'[1]Entry Details'!$A$5:$J$607,7,TRUE)</f>
        <v>FV45</v>
      </c>
      <c r="G282" s="25" t="str">
        <f>VLOOKUP(A282,'[1]Finishing Times'!$A$7:$C$606,3,TRUE)</f>
        <v>3.07.12</v>
      </c>
      <c r="H282" s="26" t="str">
        <f>VLOOKUP(C282,'[1]Entry Details'!$A$5:$J$607,8,TRUE)</f>
        <v>No</v>
      </c>
      <c r="I282" s="19" t="str">
        <f>VLOOKUP(C282,'[1]Entry Details'!$A$5:$J$607,3,TRUE)</f>
        <v>Female</v>
      </c>
    </row>
    <row r="283" spans="1:9" ht="12.75">
      <c r="A283" s="19">
        <v>278</v>
      </c>
      <c r="B283" s="20">
        <f>IF(H283="Yes",COUNT($B$6:B282)+1,"")</f>
        <v>159</v>
      </c>
      <c r="C283" s="21">
        <f>VLOOKUP(A283,'[1]Finishing Times'!$A$7:$C$606,2,TRUE)</f>
        <v>177</v>
      </c>
      <c r="D283" s="22" t="str">
        <f>VLOOKUP(C283,'[1]Entry Details'!$A$5:$J$607,2,TRUE)</f>
        <v>John Smith</v>
      </c>
      <c r="E283" s="23" t="str">
        <f>VLOOKUP(C283,'[1]Entry Details'!$A$5:$J$607,4,TRUE)</f>
        <v>Grange Farm &amp; Dunmow</v>
      </c>
      <c r="F283" s="24" t="str">
        <f>VLOOKUP(C283,'[1]Entry Details'!$A$5:$J$607,7,TRUE)</f>
        <v>M50</v>
      </c>
      <c r="G283" s="25" t="str">
        <f>VLOOKUP(A283,'[1]Finishing Times'!$A$7:$C$606,3,TRUE)</f>
        <v>3.08.06</v>
      </c>
      <c r="H283" s="26" t="str">
        <f>VLOOKUP(C283,'[1]Entry Details'!$A$5:$J$607,8,TRUE)</f>
        <v>Yes</v>
      </c>
      <c r="I283" s="19" t="str">
        <f>VLOOKUP(C283,'[1]Entry Details'!$A$5:$J$607,3,TRUE)</f>
        <v>Male</v>
      </c>
    </row>
    <row r="284" spans="1:9" ht="12.75">
      <c r="A284" s="19">
        <v>279</v>
      </c>
      <c r="B284" s="20">
        <f>IF(H284="Yes",COUNT($B$6:B283)+1,"")</f>
        <v>160</v>
      </c>
      <c r="C284" s="21">
        <f>VLOOKUP(A284,'[1]Finishing Times'!$A$7:$C$606,2,TRUE)</f>
        <v>66</v>
      </c>
      <c r="D284" s="22" t="str">
        <f>VLOOKUP(C284,'[1]Entry Details'!$A$5:$J$607,2,TRUE)</f>
        <v>Chris McDonnell</v>
      </c>
      <c r="E284" s="23" t="str">
        <f>VLOOKUP(C284,'[1]Entry Details'!$A$5:$J$607,4,TRUE)</f>
        <v>Havering 90 Joggers</v>
      </c>
      <c r="F284" s="24" t="str">
        <f>VLOOKUP(C284,'[1]Entry Details'!$A$5:$J$607,7,TRUE)</f>
        <v>M60</v>
      </c>
      <c r="G284" s="25" t="str">
        <f>VLOOKUP(A284,'[1]Finishing Times'!$A$7:$C$606,3,TRUE)</f>
        <v>3.08.18</v>
      </c>
      <c r="H284" s="26" t="str">
        <f>VLOOKUP(C284,'[1]Entry Details'!$A$5:$J$607,8,TRUE)</f>
        <v>Yes</v>
      </c>
      <c r="I284" s="19" t="str">
        <f>VLOOKUP(C284,'[1]Entry Details'!$A$5:$J$607,3,TRUE)</f>
        <v>Male</v>
      </c>
    </row>
    <row r="285" spans="1:9" ht="12.75">
      <c r="A285" s="19">
        <v>280</v>
      </c>
      <c r="B285" s="20">
        <f>IF(H285="Yes",COUNT($B$6:B284)+1,"")</f>
      </c>
      <c r="C285" s="21">
        <f>VLOOKUP(A285,'[1]Finishing Times'!$A$7:$C$606,2,TRUE)</f>
        <v>355</v>
      </c>
      <c r="D285" s="22" t="str">
        <f>VLOOKUP(C285,'[1]Entry Details'!$A$5:$J$607,2,TRUE)</f>
        <v>Jeanette Low</v>
      </c>
      <c r="E285" s="23" t="str">
        <f>VLOOKUP(C285,'[1]Entry Details'!$A$5:$J$607,4,TRUE)</f>
        <v>Unaffiliated</v>
      </c>
      <c r="F285" s="24" t="str">
        <f>VLOOKUP(C285,'[1]Entry Details'!$A$5:$J$607,7,TRUE)</f>
        <v>FV35</v>
      </c>
      <c r="G285" s="25" t="str">
        <f>VLOOKUP(A285,'[1]Finishing Times'!$A$7:$C$606,3,TRUE)</f>
        <v>3.08.24</v>
      </c>
      <c r="H285" s="26" t="str">
        <f>VLOOKUP(C285,'[1]Entry Details'!$A$5:$J$607,8,TRUE)</f>
        <v>No</v>
      </c>
      <c r="I285" s="19" t="str">
        <f>VLOOKUP(C285,'[1]Entry Details'!$A$5:$J$607,3,TRUE)</f>
        <v>Female</v>
      </c>
    </row>
    <row r="286" spans="1:9" ht="12.75">
      <c r="A286" s="19">
        <v>281</v>
      </c>
      <c r="B286" s="20">
        <f>IF(H286="Yes",COUNT($B$6:B285)+1,"")</f>
        <v>161</v>
      </c>
      <c r="C286" s="21">
        <f>VLOOKUP(A286,'[1]Finishing Times'!$A$7:$C$606,2,TRUE)</f>
        <v>196</v>
      </c>
      <c r="D286" s="22" t="str">
        <f>VLOOKUP(C286,'[1]Entry Details'!$A$5:$J$607,2,TRUE)</f>
        <v>Carol Drake</v>
      </c>
      <c r="E286" s="23" t="str">
        <f>VLOOKUP(C286,'[1]Entry Details'!$A$5:$J$607,4,TRUE)</f>
        <v>Leigh On Sea Striders</v>
      </c>
      <c r="F286" s="24" t="str">
        <f>VLOOKUP(C286,'[1]Entry Details'!$A$5:$J$607,7,TRUE)</f>
        <v>FV45</v>
      </c>
      <c r="G286" s="25" t="str">
        <f>VLOOKUP(A286,'[1]Finishing Times'!$A$7:$C$606,3,TRUE)</f>
        <v>3.08.26</v>
      </c>
      <c r="H286" s="26" t="str">
        <f>VLOOKUP(C286,'[1]Entry Details'!$A$5:$J$607,8,TRUE)</f>
        <v>Yes</v>
      </c>
      <c r="I286" s="19" t="str">
        <f>VLOOKUP(C286,'[1]Entry Details'!$A$5:$J$607,3,TRUE)</f>
        <v>Female</v>
      </c>
    </row>
    <row r="287" spans="1:9" ht="12.75">
      <c r="A287" s="19">
        <v>282</v>
      </c>
      <c r="B287" s="20">
        <f>IF(H287="Yes",COUNT($B$6:B286)+1,"")</f>
      </c>
      <c r="C287" s="21">
        <f>VLOOKUP(A287,'[1]Finishing Times'!$A$7:$C$606,2,TRUE)</f>
        <v>443</v>
      </c>
      <c r="D287" s="22" t="str">
        <f>VLOOKUP(C287,'[1]Entry Details'!$A$5:$J$607,2,TRUE)</f>
        <v>Paul Cook</v>
      </c>
      <c r="E287" s="23" t="str">
        <f>VLOOKUP(C287,'[1]Entry Details'!$A$5:$J$607,4,TRUE)</f>
        <v>Unaffiliated</v>
      </c>
      <c r="F287" s="24" t="str">
        <f>VLOOKUP(C287,'[1]Entry Details'!$A$5:$J$607,7,TRUE)</f>
        <v>FV35</v>
      </c>
      <c r="G287" s="25" t="str">
        <f>VLOOKUP(A287,'[1]Finishing Times'!$A$7:$C$606,3,TRUE)</f>
        <v>3.08.45</v>
      </c>
      <c r="H287" s="26" t="str">
        <f>VLOOKUP(C287,'[1]Entry Details'!$A$5:$J$607,8,TRUE)</f>
        <v>No</v>
      </c>
      <c r="I287" s="19" t="str">
        <f>VLOOKUP(C287,'[1]Entry Details'!$A$5:$J$607,3,TRUE)</f>
        <v>Male</v>
      </c>
    </row>
    <row r="288" spans="1:9" ht="12.75">
      <c r="A288" s="19">
        <v>283</v>
      </c>
      <c r="B288" s="20">
        <f>IF(H288="Yes",COUNT($B$6:B287)+1,"")</f>
      </c>
      <c r="C288" s="21">
        <f>VLOOKUP(A288,'[1]Finishing Times'!$A$7:$C$606,2,TRUE)</f>
        <v>451</v>
      </c>
      <c r="D288" s="22" t="str">
        <f>VLOOKUP(C288,'[1]Entry Details'!$A$5:$J$607,2,TRUE)</f>
        <v>Shhjahan Miah</v>
      </c>
      <c r="E288" s="23" t="str">
        <f>VLOOKUP(C288,'[1]Entry Details'!$A$5:$J$607,4,TRUE)</f>
        <v>Unaffiliated</v>
      </c>
      <c r="F288" s="24" t="str">
        <f>VLOOKUP(C288,'[1]Entry Details'!$A$5:$J$607,7,TRUE)</f>
        <v>M40</v>
      </c>
      <c r="G288" s="25" t="str">
        <f>VLOOKUP(A288,'[1]Finishing Times'!$A$7:$C$606,3,TRUE)</f>
        <v>3.08.45</v>
      </c>
      <c r="H288" s="26" t="str">
        <f>VLOOKUP(C288,'[1]Entry Details'!$A$5:$J$607,8,TRUE)</f>
        <v>No</v>
      </c>
      <c r="I288" s="19" t="str">
        <f>VLOOKUP(C288,'[1]Entry Details'!$A$5:$J$607,3,TRUE)</f>
        <v>Male</v>
      </c>
    </row>
    <row r="289" spans="1:9" ht="12.75">
      <c r="A289" s="19">
        <v>284</v>
      </c>
      <c r="B289" s="20">
        <f>IF(H289="Yes",COUNT($B$6:B288)+1,"")</f>
        <v>162</v>
      </c>
      <c r="C289" s="21">
        <f>VLOOKUP(A289,'[1]Finishing Times'!$A$7:$C$606,2,TRUE)</f>
        <v>273</v>
      </c>
      <c r="D289" s="22" t="str">
        <f>VLOOKUP(C289,'[1]Entry Details'!$A$5:$J$607,2,TRUE)</f>
        <v>Sally King</v>
      </c>
      <c r="E289" s="23" t="str">
        <f>VLOOKUP(C289,'[1]Entry Details'!$A$5:$J$607,4,TRUE)</f>
        <v>Witham Running Club</v>
      </c>
      <c r="F289" s="24" t="str">
        <f>VLOOKUP(C289,'[1]Entry Details'!$A$5:$J$607,7,TRUE)</f>
        <v>FV45</v>
      </c>
      <c r="G289" s="25" t="str">
        <f>VLOOKUP(A289,'[1]Finishing Times'!$A$7:$C$606,3,TRUE)</f>
        <v>3.08.52</v>
      </c>
      <c r="H289" s="26" t="str">
        <f>VLOOKUP(C289,'[1]Entry Details'!$A$5:$J$607,8,TRUE)</f>
        <v>Yes</v>
      </c>
      <c r="I289" s="19" t="str">
        <f>VLOOKUP(C289,'[1]Entry Details'!$A$5:$J$607,3,TRUE)</f>
        <v>Female</v>
      </c>
    </row>
    <row r="290" spans="1:9" ht="12.75">
      <c r="A290" s="19">
        <v>285</v>
      </c>
      <c r="B290" s="20">
        <f>IF(H290="Yes",COUNT($B$6:B289)+1,"")</f>
      </c>
      <c r="C290" s="21">
        <f>VLOOKUP(A290,'[1]Finishing Times'!$A$7:$C$606,2,TRUE)</f>
        <v>32</v>
      </c>
      <c r="D290" s="22" t="str">
        <f>VLOOKUP(C290,'[1]Entry Details'!$A$5:$J$607,2,TRUE)</f>
        <v>Lucy Bannatyne</v>
      </c>
      <c r="E290" s="23" t="str">
        <f>VLOOKUP(C290,'[1]Entry Details'!$A$5:$J$607,4,TRUE)</f>
        <v>Colchester Harriers</v>
      </c>
      <c r="F290" s="24" t="str">
        <f>VLOOKUP(C290,'[1]Entry Details'!$A$5:$J$607,7,TRUE)</f>
        <v>FV45</v>
      </c>
      <c r="G290" s="25" t="str">
        <f>VLOOKUP(A290,'[1]Finishing Times'!$A$7:$C$606,3,TRUE)</f>
        <v>3.09.42</v>
      </c>
      <c r="H290" s="26" t="str">
        <f>VLOOKUP(C290,'[1]Entry Details'!$A$5:$J$607,8,TRUE)</f>
        <v>No</v>
      </c>
      <c r="I290" s="19" t="str">
        <f>VLOOKUP(C290,'[1]Entry Details'!$A$5:$J$607,3,TRUE)</f>
        <v>Female</v>
      </c>
    </row>
    <row r="291" spans="1:9" ht="12.75">
      <c r="A291" s="19">
        <v>286</v>
      </c>
      <c r="B291" s="20">
        <f>IF(H291="Yes",COUNT($B$6:B290)+1,"")</f>
        <v>163</v>
      </c>
      <c r="C291" s="21">
        <f>VLOOKUP(A291,'[1]Finishing Times'!$A$7:$C$606,2,TRUE)</f>
        <v>40</v>
      </c>
      <c r="D291" s="22" t="str">
        <f>VLOOKUP(C291,'[1]Entry Details'!$A$5:$J$607,2,TRUE)</f>
        <v>Anna Luff</v>
      </c>
      <c r="E291" s="23" t="str">
        <f>VLOOKUP(C291,'[1]Entry Details'!$A$5:$J$607,4,TRUE)</f>
        <v>Springfield Striders</v>
      </c>
      <c r="F291" s="24" t="str">
        <f>VLOOKUP(C291,'[1]Entry Details'!$A$5:$J$607,7,TRUE)</f>
        <v>F</v>
      </c>
      <c r="G291" s="25" t="str">
        <f>VLOOKUP(A291,'[1]Finishing Times'!$A$7:$C$606,3,TRUE)</f>
        <v>3.09.44</v>
      </c>
      <c r="H291" s="26" t="str">
        <f>VLOOKUP(C291,'[1]Entry Details'!$A$5:$J$607,8,TRUE)</f>
        <v>Yes</v>
      </c>
      <c r="I291" s="19" t="str">
        <f>VLOOKUP(C291,'[1]Entry Details'!$A$5:$J$607,3,TRUE)</f>
        <v>Female</v>
      </c>
    </row>
    <row r="292" spans="1:9" ht="12.75">
      <c r="A292" s="19">
        <v>287</v>
      </c>
      <c r="B292" s="20">
        <f>IF(H292="Yes",COUNT($B$6:B291)+1,"")</f>
        <v>164</v>
      </c>
      <c r="C292" s="21">
        <f>VLOOKUP(A292,'[1]Finishing Times'!$A$7:$C$606,2,TRUE)</f>
        <v>190</v>
      </c>
      <c r="D292" s="22" t="str">
        <f>VLOOKUP(C292,'[1]Entry Details'!$A$5:$J$607,2,TRUE)</f>
        <v>Andy Chaplin</v>
      </c>
      <c r="E292" s="23" t="str">
        <f>VLOOKUP(C292,'[1]Entry Details'!$A$5:$J$607,4,TRUE)</f>
        <v>Pitsea RC</v>
      </c>
      <c r="F292" s="24" t="str">
        <f>VLOOKUP(C292,'[1]Entry Details'!$A$5:$J$607,7,TRUE)</f>
        <v>M40</v>
      </c>
      <c r="G292" s="25" t="str">
        <f>VLOOKUP(A292,'[1]Finishing Times'!$A$7:$C$606,3,TRUE)</f>
        <v>3.09.50</v>
      </c>
      <c r="H292" s="26" t="str">
        <f>VLOOKUP(C292,'[1]Entry Details'!$A$5:$J$607,8,TRUE)</f>
        <v>Yes</v>
      </c>
      <c r="I292" s="19" t="str">
        <f>VLOOKUP(C292,'[1]Entry Details'!$A$5:$J$607,3,TRUE)</f>
        <v>Male</v>
      </c>
    </row>
    <row r="293" spans="1:9" ht="12.75">
      <c r="A293" s="19">
        <v>288</v>
      </c>
      <c r="B293" s="20">
        <f>IF(H293="Yes",COUNT($B$6:B292)+1,"")</f>
        <v>165</v>
      </c>
      <c r="C293" s="21">
        <f>VLOOKUP(A293,'[1]Finishing Times'!$A$7:$C$606,2,TRUE)</f>
        <v>340</v>
      </c>
      <c r="D293" s="22" t="str">
        <f>VLOOKUP(C293,'[1]Entry Details'!$A$5:$J$607,2,TRUE)</f>
        <v>Caroline Adlem</v>
      </c>
      <c r="E293" s="23" t="str">
        <f>VLOOKUP(C293,'[1]Entry Details'!$A$5:$J$607,4,TRUE)</f>
        <v>Springfield Striders</v>
      </c>
      <c r="F293" s="24" t="str">
        <f>VLOOKUP(C293,'[1]Entry Details'!$A$5:$J$607,7,TRUE)</f>
        <v>FV35</v>
      </c>
      <c r="G293" s="25" t="str">
        <f>VLOOKUP(A293,'[1]Finishing Times'!$A$7:$C$606,3,TRUE)</f>
        <v>3.10.30</v>
      </c>
      <c r="H293" s="26" t="str">
        <f>VLOOKUP(C293,'[1]Entry Details'!$A$5:$J$607,8,TRUE)</f>
        <v>Yes</v>
      </c>
      <c r="I293" s="19" t="str">
        <f>VLOOKUP(C293,'[1]Entry Details'!$A$5:$J$607,3,TRUE)</f>
        <v>Female</v>
      </c>
    </row>
    <row r="294" spans="1:9" ht="12.75">
      <c r="A294" s="19">
        <v>289</v>
      </c>
      <c r="B294" s="20">
        <f>IF(H294="Yes",COUNT($B$6:B293)+1,"")</f>
        <v>166</v>
      </c>
      <c r="C294" s="21">
        <f>VLOOKUP(A294,'[1]Finishing Times'!$A$7:$C$606,2,TRUE)</f>
        <v>346</v>
      </c>
      <c r="D294" s="22" t="str">
        <f>VLOOKUP(C294,'[1]Entry Details'!$A$5:$J$607,2,TRUE)</f>
        <v>Laura de Alwis</v>
      </c>
      <c r="E294" s="23" t="str">
        <f>VLOOKUP(C294,'[1]Entry Details'!$A$5:$J$607,4,TRUE)</f>
        <v>Springfield Striders</v>
      </c>
      <c r="F294" s="24" t="str">
        <f>VLOOKUP(C294,'[1]Entry Details'!$A$5:$J$607,7,TRUE)</f>
        <v>F</v>
      </c>
      <c r="G294" s="25" t="str">
        <f>VLOOKUP(A294,'[1]Finishing Times'!$A$7:$C$606,3,TRUE)</f>
        <v>3.10.36</v>
      </c>
      <c r="H294" s="26" t="str">
        <f>VLOOKUP(C294,'[1]Entry Details'!$A$5:$J$607,8,TRUE)</f>
        <v>Yes</v>
      </c>
      <c r="I294" s="19" t="str">
        <f>VLOOKUP(C294,'[1]Entry Details'!$A$5:$J$607,3,TRUE)</f>
        <v>Female</v>
      </c>
    </row>
    <row r="295" spans="1:9" ht="12.75">
      <c r="A295" s="19">
        <v>290</v>
      </c>
      <c r="B295" s="20">
        <f>IF(H295="Yes",COUNT($B$6:B294)+1,"")</f>
      </c>
      <c r="C295" s="21">
        <f>VLOOKUP(A295,'[1]Finishing Times'!$A$7:$C$606,2,TRUE)</f>
        <v>335</v>
      </c>
      <c r="D295" s="22" t="str">
        <f>VLOOKUP(C295,'[1]Entry Details'!$A$5:$J$607,2,TRUE)</f>
        <v>Debbie Mowle</v>
      </c>
      <c r="E295" s="23" t="str">
        <f>VLOOKUP(C295,'[1]Entry Details'!$A$5:$J$607,4,TRUE)</f>
        <v>Rochford Running Club</v>
      </c>
      <c r="F295" s="24" t="str">
        <f>VLOOKUP(C295,'[1]Entry Details'!$A$5:$J$607,7,TRUE)</f>
        <v>FV45</v>
      </c>
      <c r="G295" s="25" t="str">
        <f>VLOOKUP(A295,'[1]Finishing Times'!$A$7:$C$606,3,TRUE)</f>
        <v>3.11.30</v>
      </c>
      <c r="H295" s="26" t="str">
        <f>VLOOKUP(C295,'[1]Entry Details'!$A$5:$J$607,8,TRUE)</f>
        <v>No</v>
      </c>
      <c r="I295" s="19" t="str">
        <f>VLOOKUP(C295,'[1]Entry Details'!$A$5:$J$607,3,TRUE)</f>
        <v>Female</v>
      </c>
    </row>
    <row r="296" spans="1:9" ht="12.75">
      <c r="A296" s="19">
        <v>291</v>
      </c>
      <c r="B296" s="20">
        <f>IF(H296="Yes",COUNT($B$6:B295)+1,"")</f>
        <v>167</v>
      </c>
      <c r="C296" s="21">
        <f>VLOOKUP(A296,'[1]Finishing Times'!$A$7:$C$606,2,TRUE)</f>
        <v>361</v>
      </c>
      <c r="D296" s="22" t="str">
        <f>VLOOKUP(C296,'[1]Entry Details'!$A$5:$J$607,2,TRUE)</f>
        <v>Tanbir Jasimuddin</v>
      </c>
      <c r="E296" s="23" t="str">
        <f>VLOOKUP(C296,'[1]Entry Details'!$A$5:$J$607,4,TRUE)</f>
        <v>East London Runners</v>
      </c>
      <c r="F296" s="24" t="str">
        <f>VLOOKUP(C296,'[1]Entry Details'!$A$5:$J$607,7,TRUE)</f>
        <v>M</v>
      </c>
      <c r="G296" s="25" t="str">
        <f>VLOOKUP(A296,'[1]Finishing Times'!$A$7:$C$606,3,TRUE)</f>
        <v>3.11.46</v>
      </c>
      <c r="H296" s="26" t="str">
        <f>VLOOKUP(C296,'[1]Entry Details'!$A$5:$J$607,8,TRUE)</f>
        <v>Yes</v>
      </c>
      <c r="I296" s="19" t="str">
        <f>VLOOKUP(C296,'[1]Entry Details'!$A$5:$J$607,3,TRUE)</f>
        <v>Male</v>
      </c>
    </row>
    <row r="297" spans="1:9" ht="12.75">
      <c r="A297" s="19">
        <v>292</v>
      </c>
      <c r="B297" s="20">
        <f>IF(H297="Yes",COUNT($B$6:B296)+1,"")</f>
        <v>168</v>
      </c>
      <c r="C297" s="21">
        <f>VLOOKUP(A297,'[1]Finishing Times'!$A$7:$C$606,2,TRUE)</f>
        <v>305</v>
      </c>
      <c r="D297" s="22" t="str">
        <f>VLOOKUP(C297,'[1]Entry Details'!$A$5:$J$607,2,TRUE)</f>
        <v>Jacqueline Edwards</v>
      </c>
      <c r="E297" s="23" t="str">
        <f>VLOOKUP(C297,'[1]Entry Details'!$A$5:$J$607,4,TRUE)</f>
        <v>Springfield Striders</v>
      </c>
      <c r="F297" s="24" t="str">
        <f>VLOOKUP(C297,'[1]Entry Details'!$A$5:$J$607,7,TRUE)</f>
        <v>FV35</v>
      </c>
      <c r="G297" s="25" t="str">
        <f>VLOOKUP(A297,'[1]Finishing Times'!$A$7:$C$606,3,TRUE)</f>
        <v>3.11.49</v>
      </c>
      <c r="H297" s="26" t="str">
        <f>VLOOKUP(C297,'[1]Entry Details'!$A$5:$J$607,8,TRUE)</f>
        <v>Yes</v>
      </c>
      <c r="I297" s="19" t="str">
        <f>VLOOKUP(C297,'[1]Entry Details'!$A$5:$J$607,3,TRUE)</f>
        <v>Female</v>
      </c>
    </row>
    <row r="298" spans="1:9" ht="12.75">
      <c r="A298" s="19">
        <v>293</v>
      </c>
      <c r="B298" s="20">
        <f>IF(H298="Yes",COUNT($B$6:B297)+1,"")</f>
        <v>169</v>
      </c>
      <c r="C298" s="21">
        <f>VLOOKUP(A298,'[1]Finishing Times'!$A$7:$C$606,2,TRUE)</f>
        <v>45</v>
      </c>
      <c r="D298" s="22" t="str">
        <f>VLOOKUP(C298,'[1]Entry Details'!$A$5:$J$607,2,TRUE)</f>
        <v>Liz Irvine</v>
      </c>
      <c r="E298" s="23" t="str">
        <f>VLOOKUP(C298,'[1]Entry Details'!$A$5:$J$607,4,TRUE)</f>
        <v>Springfield Striders</v>
      </c>
      <c r="F298" s="24" t="str">
        <f>VLOOKUP(C298,'[1]Entry Details'!$A$5:$J$607,7,TRUE)</f>
        <v>FV35</v>
      </c>
      <c r="G298" s="25" t="str">
        <f>VLOOKUP(A298,'[1]Finishing Times'!$A$7:$C$606,3,TRUE)</f>
        <v>3.11.50</v>
      </c>
      <c r="H298" s="26" t="str">
        <f>VLOOKUP(C298,'[1]Entry Details'!$A$5:$J$607,8,TRUE)</f>
        <v>Yes</v>
      </c>
      <c r="I298" s="19" t="str">
        <f>VLOOKUP(C298,'[1]Entry Details'!$A$5:$J$607,3,TRUE)</f>
        <v>Female</v>
      </c>
    </row>
    <row r="299" spans="1:9" ht="12.75">
      <c r="A299" s="19">
        <v>294</v>
      </c>
      <c r="B299" s="20">
        <f>IF(H299="Yes",COUNT($B$6:B298)+1,"")</f>
      </c>
      <c r="C299" s="21">
        <f>VLOOKUP(A299,'[1]Finishing Times'!$A$7:$C$606,2,TRUE)</f>
        <v>124</v>
      </c>
      <c r="D299" s="22" t="str">
        <f>VLOOKUP(C299,'[1]Entry Details'!$A$5:$J$607,2,TRUE)</f>
        <v>Andrew Hansler</v>
      </c>
      <c r="E299" s="23" t="str">
        <f>VLOOKUP(C299,'[1]Entry Details'!$A$5:$J$607,4,TRUE)</f>
        <v>Ipswich Triathlon Club</v>
      </c>
      <c r="F299" s="24" t="str">
        <f>VLOOKUP(C299,'[1]Entry Details'!$A$5:$J$607,7,TRUE)</f>
        <v>M40</v>
      </c>
      <c r="G299" s="25" t="str">
        <f>VLOOKUP(A299,'[1]Finishing Times'!$A$7:$C$606,3,TRUE)</f>
        <v>3.11.58</v>
      </c>
      <c r="H299" s="26" t="str">
        <f>VLOOKUP(C299,'[1]Entry Details'!$A$5:$J$607,8,TRUE)</f>
        <v>No</v>
      </c>
      <c r="I299" s="19" t="str">
        <f>VLOOKUP(C299,'[1]Entry Details'!$A$5:$J$607,3,TRUE)</f>
        <v>Male</v>
      </c>
    </row>
    <row r="300" spans="1:9" ht="12.75">
      <c r="A300" s="19">
        <v>295</v>
      </c>
      <c r="B300" s="20">
        <f>IF(H300="Yes",COUNT($B$6:B299)+1,"")</f>
        <v>170</v>
      </c>
      <c r="C300" s="21">
        <f>VLOOKUP(A300,'[1]Finishing Times'!$A$7:$C$606,2,TRUE)</f>
        <v>296</v>
      </c>
      <c r="D300" s="22" t="str">
        <f>VLOOKUP(C300,'[1]Entry Details'!$A$5:$J$607,2,TRUE)</f>
        <v>Neil Hallam</v>
      </c>
      <c r="E300" s="23" t="str">
        <f>VLOOKUP(C300,'[1]Entry Details'!$A$5:$J$607,4,TRUE)</f>
        <v>Southend AC</v>
      </c>
      <c r="F300" s="24" t="str">
        <f>VLOOKUP(C300,'[1]Entry Details'!$A$5:$J$607,7,TRUE)</f>
        <v>M40</v>
      </c>
      <c r="G300" s="25" t="str">
        <f>VLOOKUP(A300,'[1]Finishing Times'!$A$7:$C$606,3,TRUE)</f>
        <v>3.12.02</v>
      </c>
      <c r="H300" s="26" t="str">
        <f>VLOOKUP(C300,'[1]Entry Details'!$A$5:$J$607,8,TRUE)</f>
        <v>Yes</v>
      </c>
      <c r="I300" s="19" t="str">
        <f>VLOOKUP(C300,'[1]Entry Details'!$A$5:$J$607,3,TRUE)</f>
        <v>Male</v>
      </c>
    </row>
    <row r="301" spans="1:9" ht="12.75">
      <c r="A301" s="19">
        <v>296</v>
      </c>
      <c r="B301" s="20">
        <f>IF(H301="Yes",COUNT($B$6:B300)+1,"")</f>
      </c>
      <c r="C301" s="21">
        <f>VLOOKUP(A301,'[1]Finishing Times'!$A$7:$C$606,2,TRUE)</f>
        <v>373</v>
      </c>
      <c r="D301" s="22" t="str">
        <f>VLOOKUP(C301,'[1]Entry Details'!$A$5:$J$607,2,TRUE)</f>
        <v>Alex Bartelle</v>
      </c>
      <c r="E301" s="23" t="str">
        <f>VLOOKUP(C301,'[1]Entry Details'!$A$5:$J$607,4,TRUE)</f>
        <v>Beckenham RC</v>
      </c>
      <c r="F301" s="24" t="str">
        <f>VLOOKUP(C301,'[1]Entry Details'!$A$5:$J$607,7,TRUE)</f>
        <v>FV35</v>
      </c>
      <c r="G301" s="25" t="str">
        <f>VLOOKUP(A301,'[1]Finishing Times'!$A$7:$C$606,3,TRUE)</f>
        <v>3.12.21</v>
      </c>
      <c r="H301" s="26" t="str">
        <f>VLOOKUP(C301,'[1]Entry Details'!$A$5:$J$607,8,TRUE)</f>
        <v>No</v>
      </c>
      <c r="I301" s="19" t="str">
        <f>VLOOKUP(C301,'[1]Entry Details'!$A$5:$J$607,3,TRUE)</f>
        <v>Female</v>
      </c>
    </row>
    <row r="302" spans="1:9" ht="12.75">
      <c r="A302" s="19">
        <v>297</v>
      </c>
      <c r="B302" s="20">
        <f>IF(H302="Yes",COUNT($B$6:B301)+1,"")</f>
      </c>
      <c r="C302" s="21">
        <f>VLOOKUP(A302,'[1]Finishing Times'!$A$7:$C$606,2,TRUE)</f>
        <v>404</v>
      </c>
      <c r="D302" s="22" t="str">
        <f>VLOOKUP(C302,'[1]Entry Details'!$A$5:$J$607,2,TRUE)</f>
        <v>Helen Jones</v>
      </c>
      <c r="E302" s="23" t="str">
        <f>VLOOKUP(C302,'[1]Entry Details'!$A$5:$J$607,4,TRUE)</f>
        <v>Unaffiliated</v>
      </c>
      <c r="F302" s="24" t="str">
        <f>VLOOKUP(C302,'[1]Entry Details'!$A$5:$J$607,7,TRUE)</f>
        <v>FV45</v>
      </c>
      <c r="G302" s="25" t="str">
        <f>VLOOKUP(A302,'[1]Finishing Times'!$A$7:$C$606,3,TRUE)</f>
        <v>3.12.31</v>
      </c>
      <c r="H302" s="26" t="str">
        <f>VLOOKUP(C302,'[1]Entry Details'!$A$5:$J$607,8,TRUE)</f>
        <v>No</v>
      </c>
      <c r="I302" s="19" t="str">
        <f>VLOOKUP(C302,'[1]Entry Details'!$A$5:$J$607,3,TRUE)</f>
        <v>Female</v>
      </c>
    </row>
    <row r="303" spans="1:9" ht="12.75">
      <c r="A303" s="19">
        <v>298</v>
      </c>
      <c r="B303" s="20">
        <f>IF(H303="Yes",COUNT($B$6:B302)+1,"")</f>
      </c>
      <c r="C303" s="21">
        <f>VLOOKUP(A303,'[1]Finishing Times'!$A$7:$C$606,2,TRUE)</f>
        <v>452</v>
      </c>
      <c r="D303" s="22" t="str">
        <f>VLOOKUP(C303,'[1]Entry Details'!$A$5:$J$607,2,TRUE)</f>
        <v>Joanna Hestin</v>
      </c>
      <c r="E303" s="23" t="str">
        <f>VLOOKUP(C303,'[1]Entry Details'!$A$5:$J$607,4,TRUE)</f>
        <v>Unaffiliated</v>
      </c>
      <c r="F303" s="24" t="str">
        <f>VLOOKUP(C303,'[1]Entry Details'!$A$5:$J$607,7,TRUE)</f>
        <v>FV35</v>
      </c>
      <c r="G303" s="25" t="str">
        <f>VLOOKUP(A303,'[1]Finishing Times'!$A$7:$C$606,3,TRUE)</f>
        <v>3.12.33</v>
      </c>
      <c r="H303" s="26" t="str">
        <f>VLOOKUP(C303,'[1]Entry Details'!$A$5:$J$607,8,TRUE)</f>
        <v>No</v>
      </c>
      <c r="I303" s="19" t="str">
        <f>VLOOKUP(C303,'[1]Entry Details'!$A$5:$J$607,3,TRUE)</f>
        <v>Female</v>
      </c>
    </row>
    <row r="304" spans="1:9" ht="12.75">
      <c r="A304" s="19">
        <v>299</v>
      </c>
      <c r="B304" s="20">
        <f>IF(H304="Yes",COUNT($B$6:B303)+1,"")</f>
        <v>171</v>
      </c>
      <c r="C304" s="21">
        <f>VLOOKUP(A304,'[1]Finishing Times'!$A$7:$C$606,2,TRUE)</f>
        <v>360</v>
      </c>
      <c r="D304" s="22" t="str">
        <f>VLOOKUP(C304,'[1]Entry Details'!$A$5:$J$607,2,TRUE)</f>
        <v>Robert Caulfield</v>
      </c>
      <c r="E304" s="23" t="str">
        <f>VLOOKUP(C304,'[1]Entry Details'!$A$5:$J$607,4,TRUE)</f>
        <v>Braintree &amp; District AC</v>
      </c>
      <c r="F304" s="24" t="str">
        <f>VLOOKUP(C304,'[1]Entry Details'!$A$5:$J$607,7,TRUE)</f>
        <v>M40</v>
      </c>
      <c r="G304" s="25" t="str">
        <f>VLOOKUP(A304,'[1]Finishing Times'!$A$7:$C$606,3,TRUE)</f>
        <v>3.12.53</v>
      </c>
      <c r="H304" s="26" t="str">
        <f>VLOOKUP(C304,'[1]Entry Details'!$A$5:$J$607,8,TRUE)</f>
        <v>Yes</v>
      </c>
      <c r="I304" s="19" t="str">
        <f>VLOOKUP(C304,'[1]Entry Details'!$A$5:$J$607,3,TRUE)</f>
        <v>Male</v>
      </c>
    </row>
    <row r="305" spans="1:9" ht="12.75">
      <c r="A305" s="19">
        <v>300</v>
      </c>
      <c r="B305" s="20">
        <f>IF(H305="Yes",COUNT($B$6:B304)+1,"")</f>
        <v>172</v>
      </c>
      <c r="C305" s="21">
        <f>VLOOKUP(A305,'[1]Finishing Times'!$A$7:$C$606,2,TRUE)</f>
        <v>194</v>
      </c>
      <c r="D305" s="22" t="str">
        <f>VLOOKUP(C305,'[1]Entry Details'!$A$5:$J$607,2,TRUE)</f>
        <v>Tim Shea</v>
      </c>
      <c r="E305" s="23" t="str">
        <f>VLOOKUP(C305,'[1]Entry Details'!$A$5:$J$607,4,TRUE)</f>
        <v>Pitsea RC</v>
      </c>
      <c r="F305" s="24" t="str">
        <f>VLOOKUP(C305,'[1]Entry Details'!$A$5:$J$607,7,TRUE)</f>
        <v>M40</v>
      </c>
      <c r="G305" s="25" t="str">
        <f>VLOOKUP(A305,'[1]Finishing Times'!$A$7:$C$606,3,TRUE)</f>
        <v>3.12.55</v>
      </c>
      <c r="H305" s="26" t="str">
        <f>VLOOKUP(C305,'[1]Entry Details'!$A$5:$J$607,8,TRUE)</f>
        <v>Yes</v>
      </c>
      <c r="I305" s="19" t="str">
        <f>VLOOKUP(C305,'[1]Entry Details'!$A$5:$J$607,3,TRUE)</f>
        <v>Male</v>
      </c>
    </row>
    <row r="306" spans="1:9" ht="12.75">
      <c r="A306" s="19">
        <v>301</v>
      </c>
      <c r="B306" s="20">
        <f>IF(H306="Yes",COUNT($B$6:B305)+1,"")</f>
        <v>173</v>
      </c>
      <c r="C306" s="21">
        <f>VLOOKUP(A306,'[1]Finishing Times'!$A$7:$C$606,2,TRUE)</f>
        <v>41</v>
      </c>
      <c r="D306" s="22" t="str">
        <f>VLOOKUP(C306,'[1]Entry Details'!$A$5:$J$607,2,TRUE)</f>
        <v>Joanne Dickman</v>
      </c>
      <c r="E306" s="23" t="str">
        <f>VLOOKUP(C306,'[1]Entry Details'!$A$5:$J$607,4,TRUE)</f>
        <v>Tiptree Road Runners</v>
      </c>
      <c r="F306" s="24" t="str">
        <f>VLOOKUP(C306,'[1]Entry Details'!$A$5:$J$607,7,TRUE)</f>
        <v>FV35</v>
      </c>
      <c r="G306" s="25" t="str">
        <f>VLOOKUP(A306,'[1]Finishing Times'!$A$7:$C$606,3,TRUE)</f>
        <v>3.13.06</v>
      </c>
      <c r="H306" s="26" t="str">
        <f>VLOOKUP(C306,'[1]Entry Details'!$A$5:$J$607,8,TRUE)</f>
        <v>Yes</v>
      </c>
      <c r="I306" s="19" t="str">
        <f>VLOOKUP(C306,'[1]Entry Details'!$A$5:$J$607,3,TRUE)</f>
        <v>Female</v>
      </c>
    </row>
    <row r="307" spans="1:9" ht="12.75">
      <c r="A307" s="19">
        <v>302</v>
      </c>
      <c r="B307" s="20">
        <f>IF(H307="Yes",COUNT($B$6:B306)+1,"")</f>
        <v>174</v>
      </c>
      <c r="C307" s="21">
        <f>VLOOKUP(A307,'[1]Finishing Times'!$A$7:$C$606,2,TRUE)</f>
        <v>181</v>
      </c>
      <c r="D307" s="22" t="str">
        <f>VLOOKUP(C307,'[1]Entry Details'!$A$5:$J$607,2,TRUE)</f>
        <v>Christine King</v>
      </c>
      <c r="E307" s="23" t="str">
        <f>VLOOKUP(C307,'[1]Entry Details'!$A$5:$J$607,4,TRUE)</f>
        <v>Tiptree Road Runners</v>
      </c>
      <c r="F307" s="24" t="str">
        <f>VLOOKUP(C307,'[1]Entry Details'!$A$5:$J$607,7,TRUE)</f>
        <v>FV45</v>
      </c>
      <c r="G307" s="25" t="str">
        <f>VLOOKUP(A307,'[1]Finishing Times'!$A$7:$C$606,3,TRUE)</f>
        <v>3.13.06</v>
      </c>
      <c r="H307" s="26" t="str">
        <f>VLOOKUP(C307,'[1]Entry Details'!$A$5:$J$607,8,TRUE)</f>
        <v>Yes</v>
      </c>
      <c r="I307" s="19" t="str">
        <f>VLOOKUP(C307,'[1]Entry Details'!$A$5:$J$607,3,TRUE)</f>
        <v>Female</v>
      </c>
    </row>
    <row r="308" spans="1:9" ht="12.75">
      <c r="A308" s="19">
        <v>303</v>
      </c>
      <c r="B308" s="20">
        <f>IF(H308="Yes",COUNT($B$6:B307)+1,"")</f>
        <v>175</v>
      </c>
      <c r="C308" s="21">
        <f>VLOOKUP(A308,'[1]Finishing Times'!$A$7:$C$606,2,TRUE)</f>
        <v>157</v>
      </c>
      <c r="D308" s="22" t="str">
        <f>VLOOKUP(C308,'[1]Entry Details'!$A$5:$J$607,2,TRUE)</f>
        <v>Sarah Goodwin</v>
      </c>
      <c r="E308" s="23" t="str">
        <f>VLOOKUP(C308,'[1]Entry Details'!$A$5:$J$607,4,TRUE)</f>
        <v>Springfield Striders</v>
      </c>
      <c r="F308" s="24" t="str">
        <f>VLOOKUP(C308,'[1]Entry Details'!$A$5:$J$607,7,TRUE)</f>
        <v>FV45</v>
      </c>
      <c r="G308" s="25" t="str">
        <f>VLOOKUP(A308,'[1]Finishing Times'!$A$7:$C$606,3,TRUE)</f>
        <v>3.13.14</v>
      </c>
      <c r="H308" s="26" t="str">
        <f>VLOOKUP(C308,'[1]Entry Details'!$A$5:$J$607,8,TRUE)</f>
        <v>Yes</v>
      </c>
      <c r="I308" s="19" t="str">
        <f>VLOOKUP(C308,'[1]Entry Details'!$A$5:$J$607,3,TRUE)</f>
        <v>Female</v>
      </c>
    </row>
    <row r="309" spans="1:9" ht="12.75">
      <c r="A309" s="19">
        <v>304</v>
      </c>
      <c r="B309" s="20">
        <f>IF(H309="Yes",COUNT($B$6:B308)+1,"")</f>
      </c>
      <c r="C309" s="21">
        <f>VLOOKUP(A309,'[1]Finishing Times'!$A$7:$C$606,2,TRUE)</f>
        <v>376</v>
      </c>
      <c r="D309" s="22" t="str">
        <f>VLOOKUP(C309,'[1]Entry Details'!$A$5:$J$607,2,TRUE)</f>
        <v>Mark Pottinger</v>
      </c>
      <c r="E309" s="23" t="str">
        <f>VLOOKUP(C309,'[1]Entry Details'!$A$5:$J$607,4,TRUE)</f>
        <v>Unaffiliated</v>
      </c>
      <c r="F309" s="24" t="str">
        <f>VLOOKUP(C309,'[1]Entry Details'!$A$5:$J$607,7,TRUE)</f>
        <v>M40</v>
      </c>
      <c r="G309" s="25" t="str">
        <f>VLOOKUP(A309,'[1]Finishing Times'!$A$7:$C$606,3,TRUE)</f>
        <v>3.13.23</v>
      </c>
      <c r="H309" s="26" t="str">
        <f>VLOOKUP(C309,'[1]Entry Details'!$A$5:$J$607,8,TRUE)</f>
        <v>No</v>
      </c>
      <c r="I309" s="19" t="str">
        <f>VLOOKUP(C309,'[1]Entry Details'!$A$5:$J$607,3,TRUE)</f>
        <v>Male</v>
      </c>
    </row>
    <row r="310" spans="1:9" ht="12.75">
      <c r="A310" s="19">
        <v>305</v>
      </c>
      <c r="B310" s="20">
        <f>IF(H310="Yes",COUNT($B$6:B309)+1,"")</f>
        <v>176</v>
      </c>
      <c r="C310" s="21">
        <f>VLOOKUP(A310,'[1]Finishing Times'!$A$7:$C$606,2,TRUE)</f>
        <v>363</v>
      </c>
      <c r="D310" s="22" t="str">
        <f>VLOOKUP(C310,'[1]Entry Details'!$A$5:$J$607,2,TRUE)</f>
        <v>Ray Spong</v>
      </c>
      <c r="E310" s="23" t="str">
        <f>VLOOKUP(C310,'[1]Entry Details'!$A$5:$J$607,4,TRUE)</f>
        <v>Havering 90 Joggers</v>
      </c>
      <c r="F310" s="24" t="str">
        <f>VLOOKUP(C310,'[1]Entry Details'!$A$5:$J$607,7,TRUE)</f>
        <v>M50</v>
      </c>
      <c r="G310" s="25" t="str">
        <f>VLOOKUP(A310,'[1]Finishing Times'!$A$7:$C$606,3,TRUE)</f>
        <v>3.13.27</v>
      </c>
      <c r="H310" s="26" t="str">
        <f>VLOOKUP(C310,'[1]Entry Details'!$A$5:$J$607,8,TRUE)</f>
        <v>Yes</v>
      </c>
      <c r="I310" s="19" t="str">
        <f>VLOOKUP(C310,'[1]Entry Details'!$A$5:$J$607,3,TRUE)</f>
        <v>Male</v>
      </c>
    </row>
    <row r="311" spans="1:9" ht="12.75">
      <c r="A311" s="19">
        <v>306</v>
      </c>
      <c r="B311" s="20">
        <f>IF(H311="Yes",COUNT($B$6:B310)+1,"")</f>
      </c>
      <c r="C311" s="21">
        <f>VLOOKUP(A311,'[1]Finishing Times'!$A$7:$C$606,2,TRUE)</f>
        <v>400</v>
      </c>
      <c r="D311" s="22" t="str">
        <f>VLOOKUP(C311,'[1]Entry Details'!$A$5:$J$607,2,TRUE)</f>
        <v>Charlotte Anderson</v>
      </c>
      <c r="E311" s="23" t="str">
        <f>VLOOKUP(C311,'[1]Entry Details'!$A$5:$J$607,4,TRUE)</f>
        <v>Unaffiliated</v>
      </c>
      <c r="F311" s="24" t="str">
        <f>VLOOKUP(C311,'[1]Entry Details'!$A$5:$J$607,7,TRUE)</f>
        <v>F</v>
      </c>
      <c r="G311" s="25" t="str">
        <f>VLOOKUP(A311,'[1]Finishing Times'!$A$7:$C$606,3,TRUE)</f>
        <v>3.13.42</v>
      </c>
      <c r="H311" s="26" t="str">
        <f>VLOOKUP(C311,'[1]Entry Details'!$A$5:$J$607,8,TRUE)</f>
        <v>No</v>
      </c>
      <c r="I311" s="19" t="str">
        <f>VLOOKUP(C311,'[1]Entry Details'!$A$5:$J$607,3,TRUE)</f>
        <v>Female</v>
      </c>
    </row>
    <row r="312" spans="1:9" ht="12.75">
      <c r="A312" s="19">
        <v>307</v>
      </c>
      <c r="B312" s="20">
        <f>IF(H312="Yes",COUNT($B$6:B311)+1,"")</f>
      </c>
      <c r="C312" s="21">
        <f>VLOOKUP(A312,'[1]Finishing Times'!$A$7:$C$606,2,TRUE)</f>
        <v>13</v>
      </c>
      <c r="D312" s="22" t="str">
        <f>VLOOKUP(C312,'[1]Entry Details'!$A$5:$J$607,2,TRUE)</f>
        <v>Gemma Dew</v>
      </c>
      <c r="E312" s="23" t="str">
        <f>VLOOKUP(C312,'[1]Entry Details'!$A$5:$J$607,4,TRUE)</f>
        <v>Unaffiliated</v>
      </c>
      <c r="F312" s="24" t="str">
        <f>VLOOKUP(C312,'[1]Entry Details'!$A$5:$J$607,7,TRUE)</f>
        <v>F</v>
      </c>
      <c r="G312" s="25" t="str">
        <f>VLOOKUP(A312,'[1]Finishing Times'!$A$7:$C$606,3,TRUE)</f>
        <v>3.15.14</v>
      </c>
      <c r="H312" s="26" t="str">
        <f>VLOOKUP(C312,'[1]Entry Details'!$A$5:$J$607,8,TRUE)</f>
        <v>No</v>
      </c>
      <c r="I312" s="19" t="str">
        <f>VLOOKUP(C312,'[1]Entry Details'!$A$5:$J$607,3,TRUE)</f>
        <v>Female</v>
      </c>
    </row>
    <row r="313" spans="1:9" ht="12.75">
      <c r="A313" s="19">
        <v>308</v>
      </c>
      <c r="B313" s="20">
        <f>IF(H313="Yes",COUNT($B$6:B312)+1,"")</f>
      </c>
      <c r="C313" s="21">
        <f>VLOOKUP(A313,'[1]Finishing Times'!$A$7:$C$606,2,TRUE)</f>
        <v>143</v>
      </c>
      <c r="D313" s="22" t="str">
        <f>VLOOKUP(C313,'[1]Entry Details'!$A$5:$J$607,2,TRUE)</f>
        <v>Guy Hayward</v>
      </c>
      <c r="E313" s="23" t="str">
        <f>VLOOKUP(C313,'[1]Entry Details'!$A$5:$J$607,4,TRUE)</f>
        <v>Framlingham Flyers</v>
      </c>
      <c r="F313" s="24" t="str">
        <f>VLOOKUP(C313,'[1]Entry Details'!$A$5:$J$607,7,TRUE)</f>
        <v>M40</v>
      </c>
      <c r="G313" s="25" t="str">
        <f>VLOOKUP(A313,'[1]Finishing Times'!$A$7:$C$606,3,TRUE)</f>
        <v>3.15.44</v>
      </c>
      <c r="H313" s="26" t="str">
        <f>VLOOKUP(C313,'[1]Entry Details'!$A$5:$J$607,8,TRUE)</f>
        <v>No</v>
      </c>
      <c r="I313" s="19" t="str">
        <f>VLOOKUP(C313,'[1]Entry Details'!$A$5:$J$607,3,TRUE)</f>
        <v>Male</v>
      </c>
    </row>
    <row r="314" spans="1:9" ht="12.75">
      <c r="A314" s="19">
        <v>309</v>
      </c>
      <c r="B314" s="20">
        <f>IF(H314="Yes",COUNT($B$6:B313)+1,"")</f>
      </c>
      <c r="C314" s="21">
        <f>VLOOKUP(A314,'[1]Finishing Times'!$A$7:$C$606,2,TRUE)</f>
        <v>333</v>
      </c>
      <c r="D314" s="22" t="str">
        <f>VLOOKUP(C314,'[1]Entry Details'!$A$5:$J$607,2,TRUE)</f>
        <v>Odette Galea</v>
      </c>
      <c r="E314" s="23" t="str">
        <f>VLOOKUP(C314,'[1]Entry Details'!$A$5:$J$607,4,TRUE)</f>
        <v>Unaffiliated</v>
      </c>
      <c r="F314" s="24" t="str">
        <f>VLOOKUP(C314,'[1]Entry Details'!$A$5:$J$607,7,TRUE)</f>
        <v>F</v>
      </c>
      <c r="G314" s="25" t="str">
        <f>VLOOKUP(A314,'[1]Finishing Times'!$A$7:$C$606,3,TRUE)</f>
        <v>3.16.10</v>
      </c>
      <c r="H314" s="26" t="str">
        <f>VLOOKUP(C314,'[1]Entry Details'!$A$5:$J$607,8,TRUE)</f>
        <v>No</v>
      </c>
      <c r="I314" s="19" t="str">
        <f>VLOOKUP(C314,'[1]Entry Details'!$A$5:$J$607,3,TRUE)</f>
        <v>Female</v>
      </c>
    </row>
    <row r="315" spans="1:9" ht="12.75">
      <c r="A315" s="19">
        <v>310</v>
      </c>
      <c r="B315" s="20">
        <f>IF(H315="Yes",COUNT($B$6:B314)+1,"")</f>
      </c>
      <c r="C315" s="21">
        <f>VLOOKUP(A315,'[1]Finishing Times'!$A$7:$C$606,2,TRUE)</f>
        <v>136</v>
      </c>
      <c r="D315" s="22" t="str">
        <f>VLOOKUP(C315,'[1]Entry Details'!$A$5:$J$607,2,TRUE)</f>
        <v>Roger Williams</v>
      </c>
      <c r="E315" s="23" t="str">
        <f>VLOOKUP(C315,'[1]Entry Details'!$A$5:$J$607,4,TRUE)</f>
        <v>Unaffiliated</v>
      </c>
      <c r="F315" s="24" t="str">
        <f>VLOOKUP(C315,'[1]Entry Details'!$A$5:$J$607,7,TRUE)</f>
        <v>M40</v>
      </c>
      <c r="G315" s="25" t="str">
        <f>VLOOKUP(A315,'[1]Finishing Times'!$A$7:$C$606,3,TRUE)</f>
        <v>3.16.19</v>
      </c>
      <c r="H315" s="26" t="str">
        <f>VLOOKUP(C315,'[1]Entry Details'!$A$5:$J$607,8,TRUE)</f>
        <v>No</v>
      </c>
      <c r="I315" s="19" t="str">
        <f>VLOOKUP(C315,'[1]Entry Details'!$A$5:$J$607,3,TRUE)</f>
        <v>Male</v>
      </c>
    </row>
    <row r="316" spans="1:9" ht="12.75">
      <c r="A316" s="19">
        <v>311</v>
      </c>
      <c r="B316" s="20">
        <f>IF(H316="Yes",COUNT($B$6:B315)+1,"")</f>
        <v>177</v>
      </c>
      <c r="C316" s="21">
        <f>VLOOKUP(A316,'[1]Finishing Times'!$A$7:$C$606,2,TRUE)</f>
        <v>20</v>
      </c>
      <c r="D316" s="22" t="str">
        <f>VLOOKUP(C316,'[1]Entry Details'!$A$5:$J$607,2,TRUE)</f>
        <v>Louise Bains</v>
      </c>
      <c r="E316" s="23" t="str">
        <f>VLOOKUP(C316,'[1]Entry Details'!$A$5:$J$607,4,TRUE)</f>
        <v>Springfield Striders</v>
      </c>
      <c r="F316" s="24" t="str">
        <f>VLOOKUP(C316,'[1]Entry Details'!$A$5:$J$607,7,TRUE)</f>
        <v>FV35</v>
      </c>
      <c r="G316" s="25" t="str">
        <f>VLOOKUP(A316,'[1]Finishing Times'!$A$7:$C$606,3,TRUE)</f>
        <v>3.16.21</v>
      </c>
      <c r="H316" s="26" t="str">
        <f>VLOOKUP(C316,'[1]Entry Details'!$A$5:$J$607,8,TRUE)</f>
        <v>Yes</v>
      </c>
      <c r="I316" s="19" t="str">
        <f>VLOOKUP(C316,'[1]Entry Details'!$A$5:$J$607,3,TRUE)</f>
        <v>Female</v>
      </c>
    </row>
    <row r="317" spans="1:9" ht="12.75">
      <c r="A317" s="19">
        <v>312</v>
      </c>
      <c r="B317" s="20">
        <f>IF(H317="Yes",COUNT($B$6:B316)+1,"")</f>
      </c>
      <c r="C317" s="21">
        <f>VLOOKUP(A317,'[1]Finishing Times'!$A$7:$C$606,2,TRUE)</f>
        <v>25</v>
      </c>
      <c r="D317" s="22" t="str">
        <f>VLOOKUP(C317,'[1]Entry Details'!$A$5:$J$607,2,TRUE)</f>
        <v>Deborah Hitching</v>
      </c>
      <c r="E317" s="23" t="str">
        <f>VLOOKUP(C317,'[1]Entry Details'!$A$5:$J$607,4,TRUE)</f>
        <v>Unaffiliated</v>
      </c>
      <c r="F317" s="24" t="str">
        <f>VLOOKUP(C317,'[1]Entry Details'!$A$5:$J$607,7,TRUE)</f>
        <v>FV35</v>
      </c>
      <c r="G317" s="25" t="str">
        <f>VLOOKUP(A317,'[1]Finishing Times'!$A$7:$C$606,3,TRUE)</f>
        <v>3.16.21</v>
      </c>
      <c r="H317" s="26" t="str">
        <f>VLOOKUP(C317,'[1]Entry Details'!$A$5:$J$607,8,TRUE)</f>
        <v>No</v>
      </c>
      <c r="I317" s="19" t="str">
        <f>VLOOKUP(C317,'[1]Entry Details'!$A$5:$J$607,3,TRUE)</f>
        <v>Female</v>
      </c>
    </row>
    <row r="318" spans="1:9" ht="12.75">
      <c r="A318" s="19">
        <v>313</v>
      </c>
      <c r="B318" s="20">
        <f>IF(H318="Yes",COUNT($B$6:B317)+1,"")</f>
      </c>
      <c r="C318" s="21">
        <f>VLOOKUP(A318,'[1]Finishing Times'!$A$7:$C$606,2,TRUE)</f>
        <v>331</v>
      </c>
      <c r="D318" s="22" t="str">
        <f>VLOOKUP(C318,'[1]Entry Details'!$A$5:$J$607,2,TRUE)</f>
        <v>Steve Langmead</v>
      </c>
      <c r="E318" s="23" t="str">
        <f>VLOOKUP(C318,'[1]Entry Details'!$A$5:$J$607,4,TRUE)</f>
        <v>Unaffiliated</v>
      </c>
      <c r="F318" s="24" t="str">
        <f>VLOOKUP(C318,'[1]Entry Details'!$A$5:$J$607,7,TRUE)</f>
        <v>M40</v>
      </c>
      <c r="G318" s="25" t="str">
        <f>VLOOKUP(A318,'[1]Finishing Times'!$A$7:$C$606,3,TRUE)</f>
        <v>3.16.43</v>
      </c>
      <c r="H318" s="26" t="str">
        <f>VLOOKUP(C318,'[1]Entry Details'!$A$5:$J$607,8,TRUE)</f>
        <v>No</v>
      </c>
      <c r="I318" s="19" t="str">
        <f>VLOOKUP(C318,'[1]Entry Details'!$A$5:$J$607,3,TRUE)</f>
        <v>Male</v>
      </c>
    </row>
    <row r="319" spans="1:9" ht="12.75">
      <c r="A319" s="19">
        <v>314</v>
      </c>
      <c r="B319" s="20">
        <f>IF(H319="Yes",COUNT($B$6:B318)+1,"")</f>
      </c>
      <c r="C319" s="21">
        <f>VLOOKUP(A319,'[1]Finishing Times'!$A$7:$C$606,2,TRUE)</f>
        <v>156</v>
      </c>
      <c r="D319" s="22" t="str">
        <f>VLOOKUP(C319,'[1]Entry Details'!$A$5:$J$607,2,TRUE)</f>
        <v>Daniel Collins</v>
      </c>
      <c r="E319" s="23" t="str">
        <f>VLOOKUP(C319,'[1]Entry Details'!$A$5:$J$607,4,TRUE)</f>
        <v>Unaffiliated</v>
      </c>
      <c r="F319" s="24" t="str">
        <f>VLOOKUP(C319,'[1]Entry Details'!$A$5:$J$607,7,TRUE)</f>
        <v>M</v>
      </c>
      <c r="G319" s="25" t="str">
        <f>VLOOKUP(A319,'[1]Finishing Times'!$A$7:$C$606,3,TRUE)</f>
        <v>3.17.11</v>
      </c>
      <c r="H319" s="26" t="str">
        <f>VLOOKUP(C319,'[1]Entry Details'!$A$5:$J$607,8,TRUE)</f>
        <v>No</v>
      </c>
      <c r="I319" s="19" t="str">
        <f>VLOOKUP(C319,'[1]Entry Details'!$A$5:$J$607,3,TRUE)</f>
        <v>Male</v>
      </c>
    </row>
    <row r="320" spans="1:9" ht="12.75">
      <c r="A320" s="19">
        <v>315</v>
      </c>
      <c r="B320" s="20">
        <f>IF(H320="Yes",COUNT($B$6:B319)+1,"")</f>
      </c>
      <c r="C320" s="21">
        <f>VLOOKUP(A320,'[1]Finishing Times'!$A$7:$C$606,2,TRUE)</f>
        <v>254</v>
      </c>
      <c r="D320" s="22" t="str">
        <f>VLOOKUP(C320,'[1]Entry Details'!$A$5:$J$607,2,TRUE)</f>
        <v>Mark Cozens</v>
      </c>
      <c r="E320" s="23" t="str">
        <f>VLOOKUP(C320,'[1]Entry Details'!$A$5:$J$607,4,TRUE)</f>
        <v>Unaffiliated</v>
      </c>
      <c r="F320" s="24" t="str">
        <f>VLOOKUP(C320,'[1]Entry Details'!$A$5:$J$607,7,TRUE)</f>
        <v>M40</v>
      </c>
      <c r="G320" s="25" t="str">
        <f>VLOOKUP(A320,'[1]Finishing Times'!$A$7:$C$606,3,TRUE)</f>
        <v>3.17.23</v>
      </c>
      <c r="H320" s="26" t="str">
        <f>VLOOKUP(C320,'[1]Entry Details'!$A$5:$J$607,8,TRUE)</f>
        <v>No</v>
      </c>
      <c r="I320" s="19" t="str">
        <f>VLOOKUP(C320,'[1]Entry Details'!$A$5:$J$607,3,TRUE)</f>
        <v>Male</v>
      </c>
    </row>
    <row r="321" spans="1:9" ht="12.75">
      <c r="A321" s="19">
        <v>316</v>
      </c>
      <c r="B321" s="20">
        <f>IF(H321="Yes",COUNT($B$6:B320)+1,"")</f>
        <v>178</v>
      </c>
      <c r="C321" s="21">
        <f>VLOOKUP(A321,'[1]Finishing Times'!$A$7:$C$606,2,TRUE)</f>
        <v>63</v>
      </c>
      <c r="D321" s="22" t="str">
        <f>VLOOKUP(C321,'[1]Entry Details'!$A$5:$J$607,2,TRUE)</f>
        <v>Ian Cummins</v>
      </c>
      <c r="E321" s="23" t="str">
        <f>VLOOKUP(C321,'[1]Entry Details'!$A$5:$J$607,4,TRUE)</f>
        <v>Dagenham 88 Runners</v>
      </c>
      <c r="F321" s="24" t="str">
        <f>VLOOKUP(C321,'[1]Entry Details'!$A$5:$J$607,7,TRUE)</f>
        <v>M40</v>
      </c>
      <c r="G321" s="25" t="str">
        <f>VLOOKUP(A321,'[1]Finishing Times'!$A$7:$C$606,3,TRUE)</f>
        <v>3.17.27</v>
      </c>
      <c r="H321" s="26" t="str">
        <f>VLOOKUP(C321,'[1]Entry Details'!$A$5:$J$607,8,TRUE)</f>
        <v>Yes</v>
      </c>
      <c r="I321" s="19" t="str">
        <f>VLOOKUP(C321,'[1]Entry Details'!$A$5:$J$607,3,TRUE)</f>
        <v>Male</v>
      </c>
    </row>
    <row r="322" spans="1:9" ht="12.75">
      <c r="A322" s="19">
        <v>317</v>
      </c>
      <c r="B322" s="20">
        <f>IF(H322="Yes",COUNT($B$6:B321)+1,"")</f>
      </c>
      <c r="C322" s="21">
        <f>VLOOKUP(A322,'[1]Finishing Times'!$A$7:$C$606,2,TRUE)</f>
        <v>213</v>
      </c>
      <c r="D322" s="22" t="str">
        <f>VLOOKUP(C322,'[1]Entry Details'!$A$5:$J$607,2,TRUE)</f>
        <v>Daniel Corby</v>
      </c>
      <c r="E322" s="23" t="str">
        <f>VLOOKUP(C322,'[1]Entry Details'!$A$5:$J$607,4,TRUE)</f>
        <v>Unaffiliated</v>
      </c>
      <c r="F322" s="24" t="str">
        <f>VLOOKUP(C322,'[1]Entry Details'!$A$5:$J$607,7,TRUE)</f>
        <v>M40</v>
      </c>
      <c r="G322" s="25" t="str">
        <f>VLOOKUP(A322,'[1]Finishing Times'!$A$7:$C$606,3,TRUE)</f>
        <v>3.17.53</v>
      </c>
      <c r="H322" s="26" t="str">
        <f>VLOOKUP(C322,'[1]Entry Details'!$A$5:$J$607,8,TRUE)</f>
        <v>No</v>
      </c>
      <c r="I322" s="19" t="str">
        <f>VLOOKUP(C322,'[1]Entry Details'!$A$5:$J$607,3,TRUE)</f>
        <v>Male</v>
      </c>
    </row>
    <row r="323" spans="1:9" ht="12.75">
      <c r="A323" s="19">
        <v>318</v>
      </c>
      <c r="B323" s="20">
        <f>IF(H323="Yes",COUNT($B$6:B322)+1,"")</f>
      </c>
      <c r="C323" s="21">
        <f>VLOOKUP(A323,'[1]Finishing Times'!$A$7:$C$606,2,TRUE)</f>
        <v>300</v>
      </c>
      <c r="D323" s="22" t="str">
        <f>VLOOKUP(C323,'[1]Entry Details'!$A$5:$J$607,2,TRUE)</f>
        <v>Charlie Stannett</v>
      </c>
      <c r="E323" s="23" t="str">
        <f>VLOOKUP(C323,'[1]Entry Details'!$A$5:$J$607,4,TRUE)</f>
        <v>Ipswich Triathlon Club</v>
      </c>
      <c r="F323" s="24" t="str">
        <f>VLOOKUP(C323,'[1]Entry Details'!$A$5:$J$607,7,TRUE)</f>
        <v>M50</v>
      </c>
      <c r="G323" s="25" t="str">
        <f>VLOOKUP(A323,'[1]Finishing Times'!$A$7:$C$606,3,TRUE)</f>
        <v>3.18.28</v>
      </c>
      <c r="H323" s="26" t="str">
        <f>VLOOKUP(C323,'[1]Entry Details'!$A$5:$J$607,8,TRUE)</f>
        <v>No</v>
      </c>
      <c r="I323" s="19" t="str">
        <f>VLOOKUP(C323,'[1]Entry Details'!$A$5:$J$607,3,TRUE)</f>
        <v>Male</v>
      </c>
    </row>
    <row r="324" spans="1:9" ht="12.75">
      <c r="A324" s="19">
        <v>319</v>
      </c>
      <c r="B324" s="20">
        <f>IF(H324="Yes",COUNT($B$6:B323)+1,"")</f>
        <v>179</v>
      </c>
      <c r="C324" s="21">
        <f>VLOOKUP(A324,'[1]Finishing Times'!$A$7:$C$606,2,TRUE)</f>
        <v>103</v>
      </c>
      <c r="D324" s="22" t="str">
        <f>VLOOKUP(C324,'[1]Entry Details'!$A$5:$J$607,2,TRUE)</f>
        <v>Louise Papworth</v>
      </c>
      <c r="E324" s="23" t="str">
        <f>VLOOKUP(C324,'[1]Entry Details'!$A$5:$J$607,4,TRUE)</f>
        <v>Harwich Runners</v>
      </c>
      <c r="F324" s="24" t="str">
        <f>VLOOKUP(C324,'[1]Entry Details'!$A$5:$J$607,7,TRUE)</f>
        <v>FV35</v>
      </c>
      <c r="G324" s="25" t="str">
        <f>VLOOKUP(A324,'[1]Finishing Times'!$A$7:$C$606,3,TRUE)</f>
        <v>3.18.45</v>
      </c>
      <c r="H324" s="26" t="str">
        <f>VLOOKUP(C324,'[1]Entry Details'!$A$5:$J$607,8,TRUE)</f>
        <v>Yes</v>
      </c>
      <c r="I324" s="19" t="str">
        <f>VLOOKUP(C324,'[1]Entry Details'!$A$5:$J$607,3,TRUE)</f>
        <v>Female</v>
      </c>
    </row>
    <row r="325" spans="1:9" ht="12.75">
      <c r="A325" s="19">
        <v>320</v>
      </c>
      <c r="B325" s="20">
        <f>IF(H325="Yes",COUNT($B$6:B324)+1,"")</f>
        <v>180</v>
      </c>
      <c r="C325" s="21">
        <f>VLOOKUP(A325,'[1]Finishing Times'!$A$7:$C$606,2,TRUE)</f>
        <v>122</v>
      </c>
      <c r="D325" s="22" t="str">
        <f>VLOOKUP(C325,'[1]Entry Details'!$A$5:$J$607,2,TRUE)</f>
        <v>Jude Hare</v>
      </c>
      <c r="E325" s="23" t="str">
        <f>VLOOKUP(C325,'[1]Entry Details'!$A$5:$J$607,4,TRUE)</f>
        <v>Castle Point Joggers</v>
      </c>
      <c r="F325" s="24" t="str">
        <f>VLOOKUP(C325,'[1]Entry Details'!$A$5:$J$607,7,TRUE)</f>
        <v>FV65</v>
      </c>
      <c r="G325" s="25" t="str">
        <f>VLOOKUP(A325,'[1]Finishing Times'!$A$7:$C$606,3,TRUE)</f>
        <v>3.18.48</v>
      </c>
      <c r="H325" s="26" t="str">
        <f>VLOOKUP(C325,'[1]Entry Details'!$A$5:$J$607,8,TRUE)</f>
        <v>Yes</v>
      </c>
      <c r="I325" s="19" t="str">
        <f>VLOOKUP(C325,'[1]Entry Details'!$A$5:$J$607,3,TRUE)</f>
        <v>Female</v>
      </c>
    </row>
    <row r="326" spans="1:9" ht="12.75">
      <c r="A326" s="19">
        <v>321</v>
      </c>
      <c r="B326" s="20">
        <f>IF(H326="Yes",COUNT($B$6:B325)+1,"")</f>
        <v>181</v>
      </c>
      <c r="C326" s="21">
        <f>VLOOKUP(A326,'[1]Finishing Times'!$A$7:$C$606,2,TRUE)</f>
        <v>121</v>
      </c>
      <c r="D326" s="22" t="str">
        <f>VLOOKUP(C326,'[1]Entry Details'!$A$5:$J$607,2,TRUE)</f>
        <v>Roger Hare</v>
      </c>
      <c r="E326" s="23" t="str">
        <f>VLOOKUP(C326,'[1]Entry Details'!$A$5:$J$607,4,TRUE)</f>
        <v>Castle Point Joggers</v>
      </c>
      <c r="F326" s="24" t="str">
        <f>VLOOKUP(C326,'[1]Entry Details'!$A$5:$J$607,7,TRUE)</f>
        <v>M60</v>
      </c>
      <c r="G326" s="25" t="str">
        <f>VLOOKUP(A326,'[1]Finishing Times'!$A$7:$C$606,3,TRUE)</f>
        <v>3.18.49</v>
      </c>
      <c r="H326" s="26" t="str">
        <f>VLOOKUP(C326,'[1]Entry Details'!$A$5:$J$607,8,TRUE)</f>
        <v>Yes</v>
      </c>
      <c r="I326" s="19" t="str">
        <f>VLOOKUP(C326,'[1]Entry Details'!$A$5:$J$607,3,TRUE)</f>
        <v>Male</v>
      </c>
    </row>
    <row r="327" spans="1:9" ht="12.75">
      <c r="A327" s="19">
        <v>322</v>
      </c>
      <c r="B327" s="20">
        <f>IF(H327="Yes",COUNT($B$6:B326)+1,"")</f>
      </c>
      <c r="C327" s="21">
        <f>VLOOKUP(A327,'[1]Finishing Times'!$A$7:$C$606,2,TRUE)</f>
        <v>337</v>
      </c>
      <c r="D327" s="22" t="str">
        <f>VLOOKUP(C327,'[1]Entry Details'!$A$5:$J$607,2,TRUE)</f>
        <v>Neil Addington</v>
      </c>
      <c r="E327" s="23" t="str">
        <f>VLOOKUP(C327,'[1]Entry Details'!$A$5:$J$607,4,TRUE)</f>
        <v>Unaffiliated</v>
      </c>
      <c r="F327" s="24" t="str">
        <f>VLOOKUP(C327,'[1]Entry Details'!$A$5:$J$607,7,TRUE)</f>
        <v>M40</v>
      </c>
      <c r="G327" s="25" t="str">
        <f>VLOOKUP(A327,'[1]Finishing Times'!$A$7:$C$606,3,TRUE)</f>
        <v>3.18.49</v>
      </c>
      <c r="H327" s="26" t="str">
        <f>VLOOKUP(C327,'[1]Entry Details'!$A$5:$J$607,8,TRUE)</f>
        <v>No</v>
      </c>
      <c r="I327" s="19" t="str">
        <f>VLOOKUP(C327,'[1]Entry Details'!$A$5:$J$607,3,TRUE)</f>
        <v>Male</v>
      </c>
    </row>
    <row r="328" spans="1:9" ht="12.75">
      <c r="A328" s="19">
        <v>323</v>
      </c>
      <c r="B328" s="20">
        <f>IF(H328="Yes",COUNT($B$6:B327)+1,"")</f>
      </c>
      <c r="C328" s="21">
        <f>VLOOKUP(A328,'[1]Finishing Times'!$A$7:$C$606,2,TRUE)</f>
        <v>383</v>
      </c>
      <c r="D328" s="22" t="str">
        <f>VLOOKUP(C328,'[1]Entry Details'!$A$5:$J$607,2,TRUE)</f>
        <v>Andrew Bullen</v>
      </c>
      <c r="E328" s="23" t="str">
        <f>VLOOKUP(C328,'[1]Entry Details'!$A$5:$J$607,4,TRUE)</f>
        <v>Unaffiliated</v>
      </c>
      <c r="F328" s="24" t="str">
        <f>VLOOKUP(C328,'[1]Entry Details'!$A$5:$J$607,7,TRUE)</f>
        <v>M</v>
      </c>
      <c r="G328" s="25" t="str">
        <f>VLOOKUP(A328,'[1]Finishing Times'!$A$7:$C$606,3,TRUE)</f>
        <v>3.19.15</v>
      </c>
      <c r="H328" s="26" t="str">
        <f>VLOOKUP(C328,'[1]Entry Details'!$A$5:$J$607,8,TRUE)</f>
        <v>No</v>
      </c>
      <c r="I328" s="19" t="str">
        <f>VLOOKUP(C328,'[1]Entry Details'!$A$5:$J$607,3,TRUE)</f>
        <v>Male</v>
      </c>
    </row>
    <row r="329" spans="1:9" ht="12.75">
      <c r="A329" s="19">
        <v>324</v>
      </c>
      <c r="B329" s="20">
        <f>IF(H329="Yes",COUNT($B$6:B328)+1,"")</f>
        <v>182</v>
      </c>
      <c r="C329" s="21">
        <f>VLOOKUP(A329,'[1]Finishing Times'!$A$7:$C$606,2,TRUE)</f>
        <v>420</v>
      </c>
      <c r="D329" s="22" t="str">
        <f>VLOOKUP(C329,'[1]Entry Details'!$A$5:$J$607,2,TRUE)</f>
        <v>Gary Bright</v>
      </c>
      <c r="E329" s="23" t="str">
        <f>VLOOKUP(C329,'[1]Entry Details'!$A$5:$J$607,4,TRUE)</f>
        <v>Benfleet Running Club</v>
      </c>
      <c r="F329" s="24" t="str">
        <f>VLOOKUP(C329,'[1]Entry Details'!$A$5:$J$607,7,TRUE)</f>
        <v>M</v>
      </c>
      <c r="G329" s="25" t="str">
        <f>VLOOKUP(A329,'[1]Finishing Times'!$A$7:$C$606,3,TRUE)</f>
        <v>3.19.20</v>
      </c>
      <c r="H329" s="26" t="str">
        <f>VLOOKUP(C329,'[1]Entry Details'!$A$5:$J$607,8,TRUE)</f>
        <v>Yes</v>
      </c>
      <c r="I329" s="19" t="str">
        <f>VLOOKUP(C329,'[1]Entry Details'!$A$5:$J$607,3,TRUE)</f>
        <v>Male</v>
      </c>
    </row>
    <row r="330" spans="1:9" ht="12.75">
      <c r="A330" s="19">
        <v>325</v>
      </c>
      <c r="B330" s="20">
        <f>IF(H330="Yes",COUNT($B$6:B329)+1,"")</f>
      </c>
      <c r="C330" s="21">
        <f>VLOOKUP(A330,'[1]Finishing Times'!$A$7:$C$606,2,TRUE)</f>
        <v>386</v>
      </c>
      <c r="D330" s="22" t="str">
        <f>VLOOKUP(C330,'[1]Entry Details'!$A$5:$J$607,2,TRUE)</f>
        <v>David Wilkin</v>
      </c>
      <c r="E330" s="23" t="str">
        <f>VLOOKUP(C330,'[1]Entry Details'!$A$5:$J$607,4,TRUE)</f>
        <v>Unaffiliated</v>
      </c>
      <c r="F330" s="24" t="str">
        <f>VLOOKUP(C330,'[1]Entry Details'!$A$5:$J$607,7,TRUE)</f>
        <v>M</v>
      </c>
      <c r="G330" s="25" t="str">
        <f>VLOOKUP(A330,'[1]Finishing Times'!$A$7:$C$606,3,TRUE)</f>
        <v>3.19.54</v>
      </c>
      <c r="H330" s="26" t="str">
        <f>VLOOKUP(C330,'[1]Entry Details'!$A$5:$J$607,8,TRUE)</f>
        <v>No</v>
      </c>
      <c r="I330" s="19" t="str">
        <f>VLOOKUP(C330,'[1]Entry Details'!$A$5:$J$607,3,TRUE)</f>
        <v>Male</v>
      </c>
    </row>
    <row r="331" spans="1:9" ht="12.75">
      <c r="A331" s="19">
        <v>326</v>
      </c>
      <c r="B331" s="20">
        <f>IF(H331="Yes",COUNT($B$6:B330)+1,"")</f>
        <v>183</v>
      </c>
      <c r="C331" s="21">
        <f>VLOOKUP(A331,'[1]Finishing Times'!$A$7:$C$606,2,TRUE)</f>
        <v>433</v>
      </c>
      <c r="D331" s="22" t="str">
        <f>VLOOKUP(C331,'[1]Entry Details'!$A$5:$J$607,2,TRUE)</f>
        <v>Michael Pegnall</v>
      </c>
      <c r="E331" s="23" t="str">
        <f>VLOOKUP(C331,'[1]Entry Details'!$A$5:$J$607,4,TRUE)</f>
        <v>Dagenham 88 Runners</v>
      </c>
      <c r="F331" s="24" t="str">
        <f>VLOOKUP(C331,'[1]Entry Details'!$A$5:$J$607,7,TRUE)</f>
        <v>M</v>
      </c>
      <c r="G331" s="25" t="str">
        <f>VLOOKUP(A331,'[1]Finishing Times'!$A$7:$C$606,3,TRUE)</f>
        <v>3.20.26</v>
      </c>
      <c r="H331" s="26" t="str">
        <f>VLOOKUP(C331,'[1]Entry Details'!$A$5:$J$607,8,TRUE)</f>
        <v>Yes</v>
      </c>
      <c r="I331" s="19" t="str">
        <f>VLOOKUP(C331,'[1]Entry Details'!$A$5:$J$607,3,TRUE)</f>
        <v>Male</v>
      </c>
    </row>
    <row r="332" spans="1:9" ht="12.75">
      <c r="A332" s="19">
        <v>327</v>
      </c>
      <c r="B332" s="20">
        <f>IF(H332="Yes",COUNT($B$6:B331)+1,"")</f>
        <v>184</v>
      </c>
      <c r="C332" s="21">
        <f>VLOOKUP(A332,'[1]Finishing Times'!$A$7:$C$606,2,TRUE)</f>
        <v>348</v>
      </c>
      <c r="D332" s="22" t="str">
        <f>VLOOKUP(C332,'[1]Entry Details'!$A$5:$J$607,2,TRUE)</f>
        <v>Daisy Martin</v>
      </c>
      <c r="E332" s="23" t="str">
        <f>VLOOKUP(C332,'[1]Entry Details'!$A$5:$J$607,4,TRUE)</f>
        <v>Thrift Green Trotters</v>
      </c>
      <c r="F332" s="24" t="str">
        <f>VLOOKUP(C332,'[1]Entry Details'!$A$5:$J$607,7,TRUE)</f>
        <v>F</v>
      </c>
      <c r="G332" s="25" t="str">
        <f>VLOOKUP(A332,'[1]Finishing Times'!$A$7:$C$606,3,TRUE)</f>
        <v>3.20.39</v>
      </c>
      <c r="H332" s="26" t="str">
        <f>VLOOKUP(C332,'[1]Entry Details'!$A$5:$J$607,8,TRUE)</f>
        <v>Yes</v>
      </c>
      <c r="I332" s="19" t="str">
        <f>VLOOKUP(C332,'[1]Entry Details'!$A$5:$J$607,3,TRUE)</f>
        <v>Female</v>
      </c>
    </row>
    <row r="333" spans="1:9" ht="12.75">
      <c r="A333" s="19">
        <v>328</v>
      </c>
      <c r="B333" s="20">
        <f>IF(H333="Yes",COUNT($B$6:B332)+1,"")</f>
        <v>185</v>
      </c>
      <c r="C333" s="21">
        <f>VLOOKUP(A333,'[1]Finishing Times'!$A$7:$C$606,2,TRUE)</f>
        <v>297</v>
      </c>
      <c r="D333" s="22" t="str">
        <f>VLOOKUP(C333,'[1]Entry Details'!$A$5:$J$607,2,TRUE)</f>
        <v>Debbielyn Hallam</v>
      </c>
      <c r="E333" s="23" t="str">
        <f>VLOOKUP(C333,'[1]Entry Details'!$A$5:$J$607,4,TRUE)</f>
        <v>Southend AC</v>
      </c>
      <c r="F333" s="24" t="str">
        <f>VLOOKUP(C333,'[1]Entry Details'!$A$5:$J$607,7,TRUE)</f>
        <v>FV35</v>
      </c>
      <c r="G333" s="25" t="str">
        <f>VLOOKUP(A333,'[1]Finishing Times'!$A$7:$C$606,3,TRUE)</f>
        <v>3.20.40</v>
      </c>
      <c r="H333" s="26" t="str">
        <f>VLOOKUP(C333,'[1]Entry Details'!$A$5:$J$607,8,TRUE)</f>
        <v>Yes</v>
      </c>
      <c r="I333" s="19" t="str">
        <f>VLOOKUP(C333,'[1]Entry Details'!$A$5:$J$607,3,TRUE)</f>
        <v>Female</v>
      </c>
    </row>
    <row r="334" spans="1:9" ht="12.75">
      <c r="A334" s="19">
        <v>329</v>
      </c>
      <c r="B334" s="20">
        <f>IF(H334="Yes",COUNT($B$6:B333)+1,"")</f>
      </c>
      <c r="C334" s="21">
        <f>VLOOKUP(A334,'[1]Finishing Times'!$A$7:$C$606,2,TRUE)</f>
        <v>336</v>
      </c>
      <c r="D334" s="22" t="str">
        <f>VLOOKUP(C334,'[1]Entry Details'!$A$5:$J$607,2,TRUE)</f>
        <v>Paula Vinton</v>
      </c>
      <c r="E334" s="23" t="str">
        <f>VLOOKUP(C334,'[1]Entry Details'!$A$5:$J$607,4,TRUE)</f>
        <v>Unaffiliated</v>
      </c>
      <c r="F334" s="24" t="str">
        <f>VLOOKUP(C334,'[1]Entry Details'!$A$5:$J$607,7,TRUE)</f>
        <v>FV35</v>
      </c>
      <c r="G334" s="25" t="str">
        <f>VLOOKUP(A334,'[1]Finishing Times'!$A$7:$C$606,3,TRUE)</f>
        <v>3.20.46</v>
      </c>
      <c r="H334" s="26" t="str">
        <f>VLOOKUP(C334,'[1]Entry Details'!$A$5:$J$607,8,TRUE)</f>
        <v>No</v>
      </c>
      <c r="I334" s="19" t="str">
        <f>VLOOKUP(C334,'[1]Entry Details'!$A$5:$J$607,3,TRUE)</f>
        <v>Female</v>
      </c>
    </row>
    <row r="335" spans="1:9" ht="12.75">
      <c r="A335" s="19">
        <v>330</v>
      </c>
      <c r="B335" s="20">
        <f>IF(H335="Yes",COUNT($B$6:B334)+1,"")</f>
        <v>186</v>
      </c>
      <c r="C335" s="21">
        <f>VLOOKUP(A335,'[1]Finishing Times'!$A$7:$C$606,2,TRUE)</f>
        <v>109</v>
      </c>
      <c r="D335" s="22" t="str">
        <f>VLOOKUP(C335,'[1]Entry Details'!$A$5:$J$607,2,TRUE)</f>
        <v>Sharon Robinson</v>
      </c>
      <c r="E335" s="23" t="str">
        <f>VLOOKUP(C335,'[1]Entry Details'!$A$5:$J$607,4,TRUE)</f>
        <v>Dagenham 88 Runners</v>
      </c>
      <c r="F335" s="24" t="str">
        <f>VLOOKUP(C335,'[1]Entry Details'!$A$5:$J$607,7,TRUE)</f>
        <v>FV35</v>
      </c>
      <c r="G335" s="25" t="str">
        <f>VLOOKUP(A335,'[1]Finishing Times'!$A$7:$C$606,3,TRUE)</f>
        <v>3.21.00</v>
      </c>
      <c r="H335" s="26" t="str">
        <f>VLOOKUP(C335,'[1]Entry Details'!$A$5:$J$607,8,TRUE)</f>
        <v>Yes</v>
      </c>
      <c r="I335" s="19" t="str">
        <f>VLOOKUP(C335,'[1]Entry Details'!$A$5:$J$607,3,TRUE)</f>
        <v>Female</v>
      </c>
    </row>
    <row r="336" spans="1:9" ht="12.75">
      <c r="A336" s="19">
        <v>331</v>
      </c>
      <c r="B336" s="20">
        <f>IF(H336="Yes",COUNT($B$6:B335)+1,"")</f>
      </c>
      <c r="C336" s="21">
        <f>VLOOKUP(A336,'[1]Finishing Times'!$A$7:$C$606,2,TRUE)</f>
        <v>120</v>
      </c>
      <c r="D336" s="22" t="str">
        <f>VLOOKUP(C336,'[1]Entry Details'!$A$5:$J$607,2,TRUE)</f>
        <v>Stacy Hember</v>
      </c>
      <c r="E336" s="23" t="str">
        <f>VLOOKUP(C336,'[1]Entry Details'!$A$5:$J$607,4,TRUE)</f>
        <v>Unaffiliated</v>
      </c>
      <c r="F336" s="24" t="str">
        <f>VLOOKUP(C336,'[1]Entry Details'!$A$5:$J$607,7,TRUE)</f>
        <v>FV35</v>
      </c>
      <c r="G336" s="25" t="str">
        <f>VLOOKUP(A336,'[1]Finishing Times'!$A$7:$C$606,3,TRUE)</f>
        <v>3.23.02</v>
      </c>
      <c r="H336" s="26" t="str">
        <f>VLOOKUP(C336,'[1]Entry Details'!$A$5:$J$607,8,TRUE)</f>
        <v>No</v>
      </c>
      <c r="I336" s="19" t="str">
        <f>VLOOKUP(C336,'[1]Entry Details'!$A$5:$J$607,3,TRUE)</f>
        <v>Female</v>
      </c>
    </row>
    <row r="337" spans="1:9" ht="12.75">
      <c r="A337" s="19">
        <v>332</v>
      </c>
      <c r="B337" s="20">
        <f>IF(H337="Yes",COUNT($B$6:B336)+1,"")</f>
        <v>187</v>
      </c>
      <c r="C337" s="21">
        <f>VLOOKUP(A337,'[1]Finishing Times'!$A$7:$C$606,2,TRUE)</f>
        <v>67</v>
      </c>
      <c r="D337" s="22" t="str">
        <f>VLOOKUP(C337,'[1]Entry Details'!$A$5:$J$607,2,TRUE)</f>
        <v>Barbara McDonnell</v>
      </c>
      <c r="E337" s="23" t="str">
        <f>VLOOKUP(C337,'[1]Entry Details'!$A$5:$J$607,4,TRUE)</f>
        <v>Havering 90 Joggers</v>
      </c>
      <c r="F337" s="24" t="str">
        <f>VLOOKUP(C337,'[1]Entry Details'!$A$5:$J$607,7,TRUE)</f>
        <v>FV45</v>
      </c>
      <c r="G337" s="25" t="str">
        <f>VLOOKUP(A337,'[1]Finishing Times'!$A$7:$C$606,3,TRUE)</f>
        <v>3.23.05</v>
      </c>
      <c r="H337" s="26" t="str">
        <f>VLOOKUP(C337,'[1]Entry Details'!$A$5:$J$607,8,TRUE)</f>
        <v>Yes</v>
      </c>
      <c r="I337" s="19" t="str">
        <f>VLOOKUP(C337,'[1]Entry Details'!$A$5:$J$607,3,TRUE)</f>
        <v>Female</v>
      </c>
    </row>
    <row r="338" spans="1:9" ht="12.75">
      <c r="A338" s="19">
        <v>333</v>
      </c>
      <c r="B338" s="20">
        <f>IF(H338="Yes",COUNT($B$6:B337)+1,"")</f>
      </c>
      <c r="C338" s="21">
        <f>VLOOKUP(A338,'[1]Finishing Times'!$A$7:$C$606,2,TRUE)</f>
        <v>321</v>
      </c>
      <c r="D338" s="22" t="str">
        <f>VLOOKUP(C338,'[1]Entry Details'!$A$5:$J$607,2,TRUE)</f>
        <v>Michael Lydon</v>
      </c>
      <c r="E338" s="23" t="str">
        <f>VLOOKUP(C338,'[1]Entry Details'!$A$5:$J$607,4,TRUE)</f>
        <v>New Eltham Joggers</v>
      </c>
      <c r="F338" s="24" t="str">
        <f>VLOOKUP(C338,'[1]Entry Details'!$A$5:$J$607,7,TRUE)</f>
        <v>M40</v>
      </c>
      <c r="G338" s="25" t="str">
        <f>VLOOKUP(A338,'[1]Finishing Times'!$A$7:$C$606,3,TRUE)</f>
        <v>3.23.11</v>
      </c>
      <c r="H338" s="26" t="str">
        <f>VLOOKUP(C338,'[1]Entry Details'!$A$5:$J$607,8,TRUE)</f>
        <v>No</v>
      </c>
      <c r="I338" s="19" t="str">
        <f>VLOOKUP(C338,'[1]Entry Details'!$A$5:$J$607,3,TRUE)</f>
        <v>Male</v>
      </c>
    </row>
    <row r="339" spans="1:9" ht="12.75">
      <c r="A339" s="19">
        <v>334</v>
      </c>
      <c r="B339" s="20">
        <f>IF(H339="Yes",COUNT($B$6:B338)+1,"")</f>
      </c>
      <c r="C339" s="21">
        <f>VLOOKUP(A339,'[1]Finishing Times'!$A$7:$C$606,2,TRUE)</f>
        <v>160</v>
      </c>
      <c r="D339" s="22" t="str">
        <f>VLOOKUP(C339,'[1]Entry Details'!$A$5:$J$607,2,TRUE)</f>
        <v>Kim Broughton</v>
      </c>
      <c r="E339" s="23" t="str">
        <f>VLOOKUP(C339,'[1]Entry Details'!$A$5:$J$607,4,TRUE)</f>
        <v>Unaffiliated</v>
      </c>
      <c r="F339" s="24" t="str">
        <f>VLOOKUP(C339,'[1]Entry Details'!$A$5:$J$607,7,TRUE)</f>
        <v>FV35</v>
      </c>
      <c r="G339" s="25" t="str">
        <f>VLOOKUP(A339,'[1]Finishing Times'!$A$7:$C$606,3,TRUE)</f>
        <v>3.23.19</v>
      </c>
      <c r="H339" s="26" t="str">
        <f>VLOOKUP(C339,'[1]Entry Details'!$A$5:$J$607,8,TRUE)</f>
        <v>No</v>
      </c>
      <c r="I339" s="19" t="str">
        <f>VLOOKUP(C339,'[1]Entry Details'!$A$5:$J$607,3,TRUE)</f>
        <v>Female</v>
      </c>
    </row>
    <row r="340" spans="1:9" ht="12.75">
      <c r="A340" s="19">
        <v>335</v>
      </c>
      <c r="B340" s="20">
        <f>IF(H340="Yes",COUNT($B$6:B339)+1,"")</f>
      </c>
      <c r="C340" s="21">
        <f>VLOOKUP(A340,'[1]Finishing Times'!$A$7:$C$606,2,TRUE)</f>
        <v>237</v>
      </c>
      <c r="D340" s="22" t="str">
        <f>VLOOKUP(C340,'[1]Entry Details'!$A$5:$J$607,2,TRUE)</f>
        <v>Louise Hawkins</v>
      </c>
      <c r="E340" s="23" t="str">
        <f>VLOOKUP(C340,'[1]Entry Details'!$A$5:$J$607,4,TRUE)</f>
        <v>Unaffiliated</v>
      </c>
      <c r="F340" s="24" t="str">
        <f>VLOOKUP(C340,'[1]Entry Details'!$A$5:$J$607,7,TRUE)</f>
        <v>FV35</v>
      </c>
      <c r="G340" s="25" t="str">
        <f>VLOOKUP(A340,'[1]Finishing Times'!$A$7:$C$606,3,TRUE)</f>
        <v>3.23.40</v>
      </c>
      <c r="H340" s="26" t="str">
        <f>VLOOKUP(C340,'[1]Entry Details'!$A$5:$J$607,8,TRUE)</f>
        <v>No</v>
      </c>
      <c r="I340" s="19" t="str">
        <f>VLOOKUP(C340,'[1]Entry Details'!$A$5:$J$607,3,TRUE)</f>
        <v>Female</v>
      </c>
    </row>
    <row r="341" spans="1:9" ht="12.75">
      <c r="A341" s="19">
        <v>336</v>
      </c>
      <c r="B341" s="20">
        <f>IF(H341="Yes",COUNT($B$6:B340)+1,"")</f>
        <v>188</v>
      </c>
      <c r="C341" s="21">
        <f>VLOOKUP(A341,'[1]Finishing Times'!$A$7:$C$606,2,TRUE)</f>
        <v>70</v>
      </c>
      <c r="D341" s="22" t="str">
        <f>VLOOKUP(C341,'[1]Entry Details'!$A$5:$J$607,2,TRUE)</f>
        <v>Timi Veerasamy</v>
      </c>
      <c r="E341" s="23" t="str">
        <f>VLOOKUP(C341,'[1]Entry Details'!$A$5:$J$607,4,TRUE)</f>
        <v>Dagenham 88 Runners</v>
      </c>
      <c r="F341" s="24" t="str">
        <f>VLOOKUP(C341,'[1]Entry Details'!$A$5:$J$607,7,TRUE)</f>
        <v>M60</v>
      </c>
      <c r="G341" s="25" t="str">
        <f>VLOOKUP(A341,'[1]Finishing Times'!$A$7:$C$606,3,TRUE)</f>
        <v>3.24.06</v>
      </c>
      <c r="H341" s="26" t="str">
        <f>VLOOKUP(C341,'[1]Entry Details'!$A$5:$J$607,8,TRUE)</f>
        <v>Yes</v>
      </c>
      <c r="I341" s="19" t="str">
        <f>VLOOKUP(C341,'[1]Entry Details'!$A$5:$J$607,3,TRUE)</f>
        <v>Female</v>
      </c>
    </row>
    <row r="342" spans="1:9" ht="12.75">
      <c r="A342" s="19">
        <v>337</v>
      </c>
      <c r="B342" s="20">
        <f>IF(H342="Yes",COUNT($B$6:B341)+1,"")</f>
        <v>189</v>
      </c>
      <c r="C342" s="21">
        <f>VLOOKUP(A342,'[1]Finishing Times'!$A$7:$C$606,2,TRUE)</f>
        <v>49</v>
      </c>
      <c r="D342" s="22" t="str">
        <f>VLOOKUP(C342,'[1]Entry Details'!$A$5:$J$607,2,TRUE)</f>
        <v>Lee Prowse</v>
      </c>
      <c r="E342" s="23" t="str">
        <f>VLOOKUP(C342,'[1]Entry Details'!$A$5:$J$607,4,TRUE)</f>
        <v>Grange Farm &amp; Dunmow</v>
      </c>
      <c r="F342" s="24" t="str">
        <f>VLOOKUP(C342,'[1]Entry Details'!$A$5:$J$607,7,TRUE)</f>
        <v>M50</v>
      </c>
      <c r="G342" s="25" t="str">
        <f>VLOOKUP(A342,'[1]Finishing Times'!$A$7:$C$606,3,TRUE)</f>
        <v>3.24.23</v>
      </c>
      <c r="H342" s="26" t="str">
        <f>VLOOKUP(C342,'[1]Entry Details'!$A$5:$J$607,8,TRUE)</f>
        <v>Yes</v>
      </c>
      <c r="I342" s="19" t="str">
        <f>VLOOKUP(C342,'[1]Entry Details'!$A$5:$J$607,3,TRUE)</f>
        <v>Male</v>
      </c>
    </row>
    <row r="343" spans="1:9" ht="12.75">
      <c r="A343" s="19">
        <v>338</v>
      </c>
      <c r="B343" s="20">
        <f>IF(H343="Yes",COUNT($B$6:B342)+1,"")</f>
        <v>190</v>
      </c>
      <c r="C343" s="21">
        <f>VLOOKUP(A343,'[1]Finishing Times'!$A$7:$C$606,2,TRUE)</f>
        <v>62</v>
      </c>
      <c r="D343" s="22" t="str">
        <f>VLOOKUP(C343,'[1]Entry Details'!$A$5:$J$607,2,TRUE)</f>
        <v>Caroline Cummins</v>
      </c>
      <c r="E343" s="23" t="str">
        <f>VLOOKUP(C343,'[1]Entry Details'!$A$5:$J$607,4,TRUE)</f>
        <v>Dagenham 88 Runners</v>
      </c>
      <c r="F343" s="24" t="str">
        <f>VLOOKUP(C343,'[1]Entry Details'!$A$5:$J$607,7,TRUE)</f>
        <v>FV45</v>
      </c>
      <c r="G343" s="25" t="str">
        <f>VLOOKUP(A343,'[1]Finishing Times'!$A$7:$C$606,3,TRUE)</f>
        <v>3.24.26</v>
      </c>
      <c r="H343" s="26" t="str">
        <f>VLOOKUP(C343,'[1]Entry Details'!$A$5:$J$607,8,TRUE)</f>
        <v>Yes</v>
      </c>
      <c r="I343" s="19" t="str">
        <f>VLOOKUP(C343,'[1]Entry Details'!$A$5:$J$607,3,TRUE)</f>
        <v>Female</v>
      </c>
    </row>
    <row r="344" spans="1:9" ht="12.75">
      <c r="A344" s="19">
        <v>339</v>
      </c>
      <c r="B344" s="20">
        <f>IF(H344="Yes",COUNT($B$6:B343)+1,"")</f>
        <v>191</v>
      </c>
      <c r="C344" s="21">
        <f>VLOOKUP(A344,'[1]Finishing Times'!$A$7:$C$606,2,TRUE)</f>
        <v>5</v>
      </c>
      <c r="D344" s="22" t="str">
        <f>VLOOKUP(C344,'[1]Entry Details'!$A$5:$J$607,2,TRUE)</f>
        <v>Anita Grainger</v>
      </c>
      <c r="E344" s="23" t="str">
        <f>VLOOKUP(C344,'[1]Entry Details'!$A$5:$J$607,4,TRUE)</f>
        <v>Witham Running Club</v>
      </c>
      <c r="F344" s="24" t="str">
        <f>VLOOKUP(C344,'[1]Entry Details'!$A$5:$J$607,7,TRUE)</f>
        <v>FV35</v>
      </c>
      <c r="G344" s="25" t="str">
        <f>VLOOKUP(A344,'[1]Finishing Times'!$A$7:$C$606,3,TRUE)</f>
        <v>3.24.31</v>
      </c>
      <c r="H344" s="26" t="str">
        <f>VLOOKUP(C344,'[1]Entry Details'!$A$5:$J$607,8,TRUE)</f>
        <v>Yes</v>
      </c>
      <c r="I344" s="19" t="str">
        <f>VLOOKUP(C344,'[1]Entry Details'!$A$5:$J$607,3,TRUE)</f>
        <v>Female</v>
      </c>
    </row>
    <row r="345" spans="1:9" ht="12.75">
      <c r="A345" s="19">
        <v>340</v>
      </c>
      <c r="B345" s="20">
        <f>IF(H345="Yes",COUNT($B$6:B344)+1,"")</f>
      </c>
      <c r="C345" s="21">
        <f>VLOOKUP(A345,'[1]Finishing Times'!$A$7:$C$606,2,TRUE)</f>
        <v>110</v>
      </c>
      <c r="D345" s="22" t="str">
        <f>VLOOKUP(C345,'[1]Entry Details'!$A$5:$J$607,2,TRUE)</f>
        <v>Anna Anderson</v>
      </c>
      <c r="E345" s="23" t="str">
        <f>VLOOKUP(C345,'[1]Entry Details'!$A$5:$J$607,4,TRUE)</f>
        <v>Harwich Runners</v>
      </c>
      <c r="F345" s="24" t="str">
        <f>VLOOKUP(C345,'[1]Entry Details'!$A$5:$J$607,7,TRUE)</f>
        <v>FV35</v>
      </c>
      <c r="G345" s="25" t="str">
        <f>VLOOKUP(A345,'[1]Finishing Times'!$A$7:$C$606,3,TRUE)</f>
        <v>3.25.21</v>
      </c>
      <c r="H345" s="26" t="str">
        <f>VLOOKUP(C345,'[1]Entry Details'!$A$5:$J$607,8,TRUE)</f>
        <v>No</v>
      </c>
      <c r="I345" s="19" t="str">
        <f>VLOOKUP(C345,'[1]Entry Details'!$A$5:$J$607,3,TRUE)</f>
        <v>Female</v>
      </c>
    </row>
    <row r="346" spans="1:9" ht="12.75">
      <c r="A346" s="19">
        <v>341</v>
      </c>
      <c r="B346" s="20">
        <f>IF(H346="Yes",COUNT($B$6:B345)+1,"")</f>
      </c>
      <c r="C346" s="21">
        <f>VLOOKUP(A346,'[1]Finishing Times'!$A$7:$C$606,2,TRUE)</f>
        <v>411</v>
      </c>
      <c r="D346" s="22" t="str">
        <f>VLOOKUP(C346,'[1]Entry Details'!$A$5:$J$607,2,TRUE)</f>
        <v>Rob Halpin</v>
      </c>
      <c r="E346" s="23" t="str">
        <f>VLOOKUP(C346,'[1]Entry Details'!$A$5:$J$607,4,TRUE)</f>
        <v>Unaffiliated</v>
      </c>
      <c r="F346" s="24" t="str">
        <f>VLOOKUP(C346,'[1]Entry Details'!$A$5:$J$607,7,TRUE)</f>
        <v>M40</v>
      </c>
      <c r="G346" s="25" t="str">
        <f>VLOOKUP(A346,'[1]Finishing Times'!$A$7:$C$606,3,TRUE)</f>
        <v>3.25.26</v>
      </c>
      <c r="H346" s="26" t="str">
        <f>VLOOKUP(C346,'[1]Entry Details'!$A$5:$J$607,8,TRUE)</f>
        <v>No</v>
      </c>
      <c r="I346" s="19" t="str">
        <f>VLOOKUP(C346,'[1]Entry Details'!$A$5:$J$607,3,TRUE)</f>
        <v>Male</v>
      </c>
    </row>
    <row r="347" spans="1:9" ht="12.75">
      <c r="A347" s="19">
        <v>342</v>
      </c>
      <c r="B347" s="20">
        <f>IF(H347="Yes",COUNT($B$6:B346)+1,"")</f>
      </c>
      <c r="C347" s="21">
        <f>VLOOKUP(A347,'[1]Finishing Times'!$A$7:$C$606,2,TRUE)</f>
        <v>410</v>
      </c>
      <c r="D347" s="22" t="str">
        <f>VLOOKUP(C347,'[1]Entry Details'!$A$5:$J$607,2,TRUE)</f>
        <v>Keeley Ashton</v>
      </c>
      <c r="E347" s="23" t="str">
        <f>VLOOKUP(C347,'[1]Entry Details'!$A$5:$J$607,4,TRUE)</f>
        <v>Unaffiliated</v>
      </c>
      <c r="F347" s="24" t="str">
        <f>VLOOKUP(C347,'[1]Entry Details'!$A$5:$J$607,7,TRUE)</f>
        <v>F</v>
      </c>
      <c r="G347" s="25" t="str">
        <f>VLOOKUP(A347,'[1]Finishing Times'!$A$7:$C$606,3,TRUE)</f>
        <v>3.25.27</v>
      </c>
      <c r="H347" s="26" t="str">
        <f>VLOOKUP(C347,'[1]Entry Details'!$A$5:$J$607,8,TRUE)</f>
        <v>No</v>
      </c>
      <c r="I347" s="19" t="str">
        <f>VLOOKUP(C347,'[1]Entry Details'!$A$5:$J$607,3,TRUE)</f>
        <v>Female</v>
      </c>
    </row>
    <row r="348" spans="1:9" ht="12.75">
      <c r="A348" s="19">
        <v>343</v>
      </c>
      <c r="B348" s="20">
        <f>IF(H348="Yes",COUNT($B$6:B347)+1,"")</f>
      </c>
      <c r="C348" s="21">
        <f>VLOOKUP(A348,'[1]Finishing Times'!$A$7:$C$606,2,TRUE)</f>
        <v>255</v>
      </c>
      <c r="D348" s="22" t="str">
        <f>VLOOKUP(C348,'[1]Entry Details'!$A$5:$J$607,2,TRUE)</f>
        <v>Bernard Scanlon</v>
      </c>
      <c r="E348" s="23" t="str">
        <f>VLOOKUP(C348,'[1]Entry Details'!$A$5:$J$607,4,TRUE)</f>
        <v>Unaffiliated</v>
      </c>
      <c r="F348" s="24" t="str">
        <f>VLOOKUP(C348,'[1]Entry Details'!$A$5:$J$607,7,TRUE)</f>
        <v>M70</v>
      </c>
      <c r="G348" s="25" t="str">
        <f>VLOOKUP(A348,'[1]Finishing Times'!$A$7:$C$606,3,TRUE)</f>
        <v>3.26.06</v>
      </c>
      <c r="H348" s="26" t="str">
        <f>VLOOKUP(C348,'[1]Entry Details'!$A$5:$J$607,8,TRUE)</f>
        <v>No</v>
      </c>
      <c r="I348" s="19" t="str">
        <f>VLOOKUP(C348,'[1]Entry Details'!$A$5:$J$607,3,TRUE)</f>
        <v>Male</v>
      </c>
    </row>
    <row r="349" spans="1:9" ht="12.75">
      <c r="A349" s="19">
        <v>344</v>
      </c>
      <c r="B349" s="20">
        <f>IF(H349="Yes",COUNT($B$6:B348)+1,"")</f>
      </c>
      <c r="C349" s="21">
        <f>VLOOKUP(A349,'[1]Finishing Times'!$A$7:$C$606,2,TRUE)</f>
        <v>322</v>
      </c>
      <c r="D349" s="22" t="str">
        <f>VLOOKUP(C349,'[1]Entry Details'!$A$5:$J$607,2,TRUE)</f>
        <v>Jane Scanlon</v>
      </c>
      <c r="E349" s="23" t="str">
        <f>VLOOKUP(C349,'[1]Entry Details'!$A$5:$J$607,4,TRUE)</f>
        <v>New Eltham Joggers</v>
      </c>
      <c r="F349" s="24" t="str">
        <f>VLOOKUP(C349,'[1]Entry Details'!$A$5:$J$607,7,TRUE)</f>
        <v>FV45</v>
      </c>
      <c r="G349" s="25" t="str">
        <f>VLOOKUP(A349,'[1]Finishing Times'!$A$7:$C$606,3,TRUE)</f>
        <v>3.26.06</v>
      </c>
      <c r="H349" s="26" t="str">
        <f>VLOOKUP(C349,'[1]Entry Details'!$A$5:$J$607,8,TRUE)</f>
        <v>No</v>
      </c>
      <c r="I349" s="19" t="str">
        <f>VLOOKUP(C349,'[1]Entry Details'!$A$5:$J$607,3,TRUE)</f>
        <v>Female</v>
      </c>
    </row>
    <row r="350" spans="1:9" ht="12.75">
      <c r="A350" s="19">
        <v>345</v>
      </c>
      <c r="B350" s="20">
        <f>IF(H350="Yes",COUNT($B$6:B349)+1,"")</f>
        <v>192</v>
      </c>
      <c r="C350" s="21">
        <f>VLOOKUP(A350,'[1]Finishing Times'!$A$7:$C$606,2,TRUE)</f>
        <v>278</v>
      </c>
      <c r="D350" s="22" t="str">
        <f>VLOOKUP(C350,'[1]Entry Details'!$A$5:$J$607,2,TRUE)</f>
        <v>Albert Miles</v>
      </c>
      <c r="E350" s="23" t="str">
        <f>VLOOKUP(C350,'[1]Entry Details'!$A$5:$J$607,4,TRUE)</f>
        <v>Castle Point Joggers</v>
      </c>
      <c r="F350" s="24" t="str">
        <f>VLOOKUP(C350,'[1]Entry Details'!$A$5:$J$607,7,TRUE)</f>
        <v>M70</v>
      </c>
      <c r="G350" s="25" t="str">
        <f>VLOOKUP(A350,'[1]Finishing Times'!$A$7:$C$606,3,TRUE)</f>
        <v>3.27.01</v>
      </c>
      <c r="H350" s="26" t="str">
        <f>VLOOKUP(C350,'[1]Entry Details'!$A$5:$J$607,8,TRUE)</f>
        <v>Yes</v>
      </c>
      <c r="I350" s="19" t="str">
        <f>VLOOKUP(C350,'[1]Entry Details'!$A$5:$J$607,3,TRUE)</f>
        <v>Male</v>
      </c>
    </row>
    <row r="351" spans="1:9" ht="12.75">
      <c r="A351" s="19">
        <v>346</v>
      </c>
      <c r="B351" s="20">
        <f>IF(H351="Yes",COUNT($B$6:B350)+1,"")</f>
        <v>193</v>
      </c>
      <c r="C351" s="21">
        <f>VLOOKUP(A351,'[1]Finishing Times'!$A$7:$C$606,2,TRUE)</f>
        <v>369</v>
      </c>
      <c r="D351" s="22" t="str">
        <f>VLOOKUP(C351,'[1]Entry Details'!$A$5:$J$607,2,TRUE)</f>
        <v>Jo Higgon</v>
      </c>
      <c r="E351" s="23" t="str">
        <f>VLOOKUP(C351,'[1]Entry Details'!$A$5:$J$607,4,TRUE)</f>
        <v>Harwich Runners</v>
      </c>
      <c r="F351" s="24" t="str">
        <f>VLOOKUP(C351,'[1]Entry Details'!$A$5:$J$607,7,TRUE)</f>
        <v>FV45</v>
      </c>
      <c r="G351" s="25" t="str">
        <f>VLOOKUP(A351,'[1]Finishing Times'!$A$7:$C$606,3,TRUE)</f>
        <v>3.28.23</v>
      </c>
      <c r="H351" s="26" t="str">
        <f>VLOOKUP(C351,'[1]Entry Details'!$A$5:$J$607,8,TRUE)</f>
        <v>Yes</v>
      </c>
      <c r="I351" s="19" t="str">
        <f>VLOOKUP(C351,'[1]Entry Details'!$A$5:$J$607,3,TRUE)</f>
        <v>Female</v>
      </c>
    </row>
    <row r="352" spans="1:9" ht="12.75">
      <c r="A352" s="19">
        <v>347</v>
      </c>
      <c r="B352" s="20">
        <f>IF(H352="Yes",COUNT($B$6:B351)+1,"")</f>
        <v>194</v>
      </c>
      <c r="C352" s="21">
        <f>VLOOKUP(A352,'[1]Finishing Times'!$A$7:$C$606,2,TRUE)</f>
        <v>284</v>
      </c>
      <c r="D352" s="22" t="str">
        <f>VLOOKUP(C352,'[1]Entry Details'!$A$5:$J$607,2,TRUE)</f>
        <v>Trevor Matthews</v>
      </c>
      <c r="E352" s="23" t="str">
        <f>VLOOKUP(C352,'[1]Entry Details'!$A$5:$J$607,4,TRUE)</f>
        <v>Harwich Runners</v>
      </c>
      <c r="F352" s="24" t="str">
        <f>VLOOKUP(C352,'[1]Entry Details'!$A$5:$J$607,7,TRUE)</f>
        <v>M40</v>
      </c>
      <c r="G352" s="25" t="str">
        <f>VLOOKUP(A352,'[1]Finishing Times'!$A$7:$C$606,3,TRUE)</f>
        <v>3.28.24</v>
      </c>
      <c r="H352" s="26" t="str">
        <f>VLOOKUP(C352,'[1]Entry Details'!$A$5:$J$607,8,TRUE)</f>
        <v>Yes</v>
      </c>
      <c r="I352" s="19" t="str">
        <f>VLOOKUP(C352,'[1]Entry Details'!$A$5:$J$607,3,TRUE)</f>
        <v>Male</v>
      </c>
    </row>
    <row r="353" spans="1:9" ht="12.75">
      <c r="A353" s="19">
        <v>348</v>
      </c>
      <c r="B353" s="20">
        <f>IF(H353="Yes",COUNT($B$6:B352)+1,"")</f>
        <v>195</v>
      </c>
      <c r="C353" s="21">
        <f>VLOOKUP(A353,'[1]Finishing Times'!$A$7:$C$606,2,TRUE)</f>
        <v>408</v>
      </c>
      <c r="D353" s="22" t="str">
        <f>VLOOKUP(C353,'[1]Entry Details'!$A$5:$J$607,2,TRUE)</f>
        <v>Barbara Law</v>
      </c>
      <c r="E353" s="23" t="str">
        <f>VLOOKUP(C353,'[1]Entry Details'!$A$5:$J$607,4,TRUE)</f>
        <v>Great Bentley RC</v>
      </c>
      <c r="F353" s="24" t="str">
        <f>VLOOKUP(C353,'[1]Entry Details'!$A$5:$J$607,7,TRUE)</f>
        <v>FV65</v>
      </c>
      <c r="G353" s="25" t="str">
        <f>VLOOKUP(A353,'[1]Finishing Times'!$A$7:$C$606,3,TRUE)</f>
        <v>3.29.04</v>
      </c>
      <c r="H353" s="26" t="str">
        <f>VLOOKUP(C353,'[1]Entry Details'!$A$5:$J$607,8,TRUE)</f>
        <v>Yes</v>
      </c>
      <c r="I353" s="19" t="str">
        <f>VLOOKUP(C353,'[1]Entry Details'!$A$5:$J$607,3,TRUE)</f>
        <v>Female</v>
      </c>
    </row>
    <row r="354" spans="1:9" ht="12.75">
      <c r="A354" s="19">
        <v>349</v>
      </c>
      <c r="B354" s="20">
        <f>IF(H354="Yes",COUNT($B$6:B353)+1,"")</f>
      </c>
      <c r="C354" s="21">
        <f>VLOOKUP(A354,'[1]Finishing Times'!$A$7:$C$606,2,TRUE)</f>
        <v>97</v>
      </c>
      <c r="D354" s="22" t="str">
        <f>VLOOKUP(C354,'[1]Entry Details'!$A$5:$J$607,2,TRUE)</f>
        <v>Philip Hagon</v>
      </c>
      <c r="E354" s="23" t="str">
        <f>VLOOKUP(C354,'[1]Entry Details'!$A$5:$J$607,4,TRUE)</f>
        <v>Unaffiliated</v>
      </c>
      <c r="F354" s="24" t="str">
        <f>VLOOKUP(C354,'[1]Entry Details'!$A$5:$J$607,7,TRUE)</f>
        <v>M40</v>
      </c>
      <c r="G354" s="25" t="str">
        <f>VLOOKUP(A354,'[1]Finishing Times'!$A$7:$C$606,3,TRUE)</f>
        <v>3.29.42</v>
      </c>
      <c r="H354" s="26" t="str">
        <f>VLOOKUP(C354,'[1]Entry Details'!$A$5:$J$607,8,TRUE)</f>
        <v>No</v>
      </c>
      <c r="I354" s="19" t="str">
        <f>VLOOKUP(C354,'[1]Entry Details'!$A$5:$J$607,3,TRUE)</f>
        <v>Male</v>
      </c>
    </row>
    <row r="355" spans="1:9" ht="12.75">
      <c r="A355" s="19">
        <v>350</v>
      </c>
      <c r="B355" s="20">
        <f>IF(H355="Yes",COUNT($B$6:B354)+1,"")</f>
      </c>
      <c r="C355" s="21">
        <f>VLOOKUP(A355,'[1]Finishing Times'!$A$7:$C$606,2,TRUE)</f>
        <v>412</v>
      </c>
      <c r="D355" s="22" t="str">
        <f>VLOOKUP(C355,'[1]Entry Details'!$A$5:$J$607,2,TRUE)</f>
        <v>Gavin Foster</v>
      </c>
      <c r="E355" s="23" t="str">
        <f>VLOOKUP(C355,'[1]Entry Details'!$A$5:$J$607,4,TRUE)</f>
        <v>Grange Farm &amp; Dunmow</v>
      </c>
      <c r="F355" s="24" t="str">
        <f>VLOOKUP(C355,'[1]Entry Details'!$A$5:$J$607,7,TRUE)</f>
        <v>M50</v>
      </c>
      <c r="G355" s="25" t="str">
        <f>VLOOKUP(A355,'[1]Finishing Times'!$A$7:$C$606,3,TRUE)</f>
        <v>3.30.09</v>
      </c>
      <c r="H355" s="26" t="str">
        <f>VLOOKUP(C355,'[1]Entry Details'!$A$5:$J$607,8,TRUE)</f>
        <v>No</v>
      </c>
      <c r="I355" s="19" t="str">
        <f>VLOOKUP(C355,'[1]Entry Details'!$A$5:$J$607,3,TRUE)</f>
        <v>Male</v>
      </c>
    </row>
    <row r="356" spans="1:9" ht="12.75">
      <c r="A356" s="19">
        <v>351</v>
      </c>
      <c r="B356" s="20">
        <f>IF(H356="Yes",COUNT($B$6:B355)+1,"")</f>
        <v>196</v>
      </c>
      <c r="C356" s="21">
        <f>VLOOKUP(A356,'[1]Finishing Times'!$A$7:$C$606,2,TRUE)</f>
        <v>269</v>
      </c>
      <c r="D356" s="22" t="str">
        <f>VLOOKUP(C356,'[1]Entry Details'!$A$5:$J$607,2,TRUE)</f>
        <v>Nicola Chester</v>
      </c>
      <c r="E356" s="23" t="str">
        <f>VLOOKUP(C356,'[1]Entry Details'!$A$5:$J$607,4,TRUE)</f>
        <v>Ilford AC</v>
      </c>
      <c r="F356" s="24" t="str">
        <f>VLOOKUP(C356,'[1]Entry Details'!$A$5:$J$607,7,TRUE)</f>
        <v>F</v>
      </c>
      <c r="G356" s="25" t="str">
        <f>VLOOKUP(A356,'[1]Finishing Times'!$A$7:$C$606,3,TRUE)</f>
        <v>3.31.59</v>
      </c>
      <c r="H356" s="26" t="str">
        <f>VLOOKUP(C356,'[1]Entry Details'!$A$5:$J$607,8,TRUE)</f>
        <v>Yes</v>
      </c>
      <c r="I356" s="19" t="str">
        <f>VLOOKUP(C356,'[1]Entry Details'!$A$5:$J$607,3,TRUE)</f>
        <v>Female</v>
      </c>
    </row>
    <row r="357" spans="1:9" ht="12.75">
      <c r="A357" s="19">
        <v>352</v>
      </c>
      <c r="B357" s="20">
        <f>IF(H357="Yes",COUNT($B$6:B356)+1,"")</f>
      </c>
      <c r="C357" s="21">
        <f>VLOOKUP(A357,'[1]Finishing Times'!$A$7:$C$606,2,TRUE)</f>
        <v>205</v>
      </c>
      <c r="D357" s="22" t="str">
        <f>VLOOKUP(C357,'[1]Entry Details'!$A$5:$J$607,2,TRUE)</f>
        <v>Anthony Cockings</v>
      </c>
      <c r="E357" s="23" t="str">
        <f>VLOOKUP(C357,'[1]Entry Details'!$A$5:$J$607,4,TRUE)</f>
        <v>Unaffiliated</v>
      </c>
      <c r="F357" s="24" t="str">
        <f>VLOOKUP(C357,'[1]Entry Details'!$A$5:$J$607,7,TRUE)</f>
        <v>M40</v>
      </c>
      <c r="G357" s="25" t="str">
        <f>VLOOKUP(A357,'[1]Finishing Times'!$A$7:$C$606,3,TRUE)</f>
        <v>3.32.46</v>
      </c>
      <c r="H357" s="26" t="str">
        <f>VLOOKUP(C357,'[1]Entry Details'!$A$5:$J$607,8,TRUE)</f>
        <v>No</v>
      </c>
      <c r="I357" s="19" t="str">
        <f>VLOOKUP(C357,'[1]Entry Details'!$A$5:$J$607,3,TRUE)</f>
        <v>Male</v>
      </c>
    </row>
    <row r="358" spans="1:9" ht="12.75">
      <c r="A358" s="19">
        <v>353</v>
      </c>
      <c r="B358" s="20">
        <f>IF(H358="Yes",COUNT($B$6:B357)+1,"")</f>
        <v>197</v>
      </c>
      <c r="C358" s="21">
        <f>VLOOKUP(A358,'[1]Finishing Times'!$A$7:$C$606,2,TRUE)</f>
        <v>261</v>
      </c>
      <c r="D358" s="22" t="str">
        <f>VLOOKUP(C358,'[1]Entry Details'!$A$5:$J$607,2,TRUE)</f>
        <v>Sue Harrington</v>
      </c>
      <c r="E358" s="23" t="str">
        <f>VLOOKUP(C358,'[1]Entry Details'!$A$5:$J$607,4,TRUE)</f>
        <v>Grange Farm &amp; Dunmow</v>
      </c>
      <c r="F358" s="24" t="str">
        <f>VLOOKUP(C358,'[1]Entry Details'!$A$5:$J$607,7,TRUE)</f>
        <v>FV45</v>
      </c>
      <c r="G358" s="25" t="str">
        <f>VLOOKUP(A358,'[1]Finishing Times'!$A$7:$C$606,3,TRUE)</f>
        <v>3.33.05</v>
      </c>
      <c r="H358" s="26" t="str">
        <f>VLOOKUP(C358,'[1]Entry Details'!$A$5:$J$607,8,TRUE)</f>
        <v>Yes</v>
      </c>
      <c r="I358" s="19" t="str">
        <f>VLOOKUP(C358,'[1]Entry Details'!$A$5:$J$607,3,TRUE)</f>
        <v>Female</v>
      </c>
    </row>
    <row r="359" spans="1:9" ht="12.75">
      <c r="A359" s="19">
        <v>354</v>
      </c>
      <c r="B359" s="20">
        <f>IF(H359="Yes",COUNT($B$6:B358)+1,"")</f>
      </c>
      <c r="C359" s="21">
        <f>VLOOKUP(A359,'[1]Finishing Times'!$A$7:$C$606,2,TRUE)</f>
        <v>164</v>
      </c>
      <c r="D359" s="22" t="str">
        <f>VLOOKUP(C359,'[1]Entry Details'!$A$5:$J$607,2,TRUE)</f>
        <v>Terry Lawson</v>
      </c>
      <c r="E359" s="23" t="str">
        <f>VLOOKUP(C359,'[1]Entry Details'!$A$5:$J$607,4,TRUE)</f>
        <v>Port Vila HHH</v>
      </c>
      <c r="F359" s="24" t="str">
        <f>VLOOKUP(C359,'[1]Entry Details'!$A$5:$J$607,7,TRUE)</f>
        <v>M50</v>
      </c>
      <c r="G359" s="25" t="str">
        <f>VLOOKUP(A359,'[1]Finishing Times'!$A$7:$C$606,3,TRUE)</f>
        <v>3.33.35</v>
      </c>
      <c r="H359" s="26" t="str">
        <f>VLOOKUP(C359,'[1]Entry Details'!$A$5:$J$607,8,TRUE)</f>
        <v>No</v>
      </c>
      <c r="I359" s="19" t="str">
        <f>VLOOKUP(C359,'[1]Entry Details'!$A$5:$J$607,3,TRUE)</f>
        <v>Male</v>
      </c>
    </row>
    <row r="360" spans="1:9" ht="12.75">
      <c r="A360" s="19">
        <v>355</v>
      </c>
      <c r="B360" s="20">
        <f>IF(H360="Yes",COUNT($B$6:B359)+1,"")</f>
      </c>
      <c r="C360" s="21">
        <f>VLOOKUP(A360,'[1]Finishing Times'!$A$7:$C$606,2,TRUE)</f>
        <v>366</v>
      </c>
      <c r="D360" s="22" t="str">
        <f>VLOOKUP(C360,'[1]Entry Details'!$A$5:$J$607,2,TRUE)</f>
        <v>Chris Chandler</v>
      </c>
      <c r="E360" s="23" t="str">
        <f>VLOOKUP(C360,'[1]Entry Details'!$A$5:$J$607,4,TRUE)</f>
        <v>Springfield Striders</v>
      </c>
      <c r="F360" s="24" t="str">
        <f>VLOOKUP(C360,'[1]Entry Details'!$A$5:$J$607,7,TRUE)</f>
        <v>M</v>
      </c>
      <c r="G360" s="25" t="str">
        <f>VLOOKUP(A360,'[1]Finishing Times'!$A$7:$C$606,3,TRUE)</f>
        <v>3.34.59</v>
      </c>
      <c r="H360" s="26" t="str">
        <f>VLOOKUP(C360,'[1]Entry Details'!$A$5:$J$607,8,TRUE)</f>
        <v>No</v>
      </c>
      <c r="I360" s="19" t="str">
        <f>VLOOKUP(C360,'[1]Entry Details'!$A$5:$J$607,3,TRUE)</f>
        <v>Male</v>
      </c>
    </row>
    <row r="361" spans="1:9" ht="12.75">
      <c r="A361" s="19">
        <v>356</v>
      </c>
      <c r="B361" s="20">
        <f>IF(H361="Yes",COUNT($B$6:B360)+1,"")</f>
      </c>
      <c r="C361" s="21">
        <f>VLOOKUP(A361,'[1]Finishing Times'!$A$7:$C$606,2,TRUE)</f>
        <v>287</v>
      </c>
      <c r="D361" s="22" t="str">
        <f>VLOOKUP(C361,'[1]Entry Details'!$A$5:$J$607,2,TRUE)</f>
        <v>Peter Finch</v>
      </c>
      <c r="E361" s="23" t="str">
        <f>VLOOKUP(C361,'[1]Entry Details'!$A$5:$J$607,4,TRUE)</f>
        <v>Unaffiliated</v>
      </c>
      <c r="F361" s="24" t="str">
        <f>VLOOKUP(C361,'[1]Entry Details'!$A$5:$J$607,7,TRUE)</f>
        <v>M40</v>
      </c>
      <c r="G361" s="25" t="str">
        <f>VLOOKUP(A361,'[1]Finishing Times'!$A$7:$C$606,3,TRUE)</f>
        <v>3.36.01</v>
      </c>
      <c r="H361" s="26" t="str">
        <f>VLOOKUP(C361,'[1]Entry Details'!$A$5:$J$607,8,TRUE)</f>
        <v>No</v>
      </c>
      <c r="I361" s="19" t="str">
        <f>VLOOKUP(C361,'[1]Entry Details'!$A$5:$J$607,3,TRUE)</f>
        <v>Male</v>
      </c>
    </row>
    <row r="362" spans="1:9" ht="12.75">
      <c r="A362" s="19">
        <v>357</v>
      </c>
      <c r="B362" s="20">
        <f>IF(H362="Yes",COUNT($B$6:B361)+1,"")</f>
        <v>198</v>
      </c>
      <c r="C362" s="21">
        <f>VLOOKUP(A362,'[1]Finishing Times'!$A$7:$C$606,2,TRUE)</f>
        <v>229</v>
      </c>
      <c r="D362" s="22" t="str">
        <f>VLOOKUP(C362,'[1]Entry Details'!$A$5:$J$607,2,TRUE)</f>
        <v>Eleanor Cowan</v>
      </c>
      <c r="E362" s="23" t="str">
        <f>VLOOKUP(C362,'[1]Entry Details'!$A$5:$J$607,4,TRUE)</f>
        <v>Bishops Stortford</v>
      </c>
      <c r="F362" s="24" t="str">
        <f>VLOOKUP(C362,'[1]Entry Details'!$A$5:$J$607,7,TRUE)</f>
        <v>FV35</v>
      </c>
      <c r="G362" s="25" t="str">
        <f>VLOOKUP(A362,'[1]Finishing Times'!$A$7:$C$606,3,TRUE)</f>
        <v>3.36.08</v>
      </c>
      <c r="H362" s="26" t="str">
        <f>VLOOKUP(C362,'[1]Entry Details'!$A$5:$J$607,8,TRUE)</f>
        <v>Yes</v>
      </c>
      <c r="I362" s="19" t="str">
        <f>VLOOKUP(C362,'[1]Entry Details'!$A$5:$J$607,3,TRUE)</f>
        <v>Female</v>
      </c>
    </row>
    <row r="363" spans="1:9" ht="12.75">
      <c r="A363" s="19">
        <v>358</v>
      </c>
      <c r="B363" s="20">
        <f>IF(H363="Yes",COUNT($B$6:B362)+1,"")</f>
        <v>199</v>
      </c>
      <c r="C363" s="21">
        <f>VLOOKUP(A363,'[1]Finishing Times'!$A$7:$C$606,2,TRUE)</f>
        <v>232</v>
      </c>
      <c r="D363" s="22" t="str">
        <f>VLOOKUP(C363,'[1]Entry Details'!$A$5:$J$607,2,TRUE)</f>
        <v>Wendy Saunders</v>
      </c>
      <c r="E363" s="23" t="str">
        <f>VLOOKUP(C363,'[1]Entry Details'!$A$5:$J$607,4,TRUE)</f>
        <v>Dagenham 88 Runners</v>
      </c>
      <c r="F363" s="24" t="str">
        <f>VLOOKUP(C363,'[1]Entry Details'!$A$5:$J$607,7,TRUE)</f>
        <v>FV45</v>
      </c>
      <c r="G363" s="25" t="str">
        <f>VLOOKUP(A363,'[1]Finishing Times'!$A$7:$C$606,3,TRUE)</f>
        <v>3.38.57</v>
      </c>
      <c r="H363" s="26" t="str">
        <f>VLOOKUP(C363,'[1]Entry Details'!$A$5:$J$607,8,TRUE)</f>
        <v>Yes</v>
      </c>
      <c r="I363" s="19" t="str">
        <f>VLOOKUP(C363,'[1]Entry Details'!$A$5:$J$607,3,TRUE)</f>
        <v>Female</v>
      </c>
    </row>
    <row r="364" spans="1:9" ht="12.75">
      <c r="A364" s="19">
        <v>359</v>
      </c>
      <c r="B364" s="20">
        <f>IF(H364="Yes",COUNT($B$6:B363)+1,"")</f>
      </c>
      <c r="C364" s="21">
        <f>VLOOKUP(A364,'[1]Finishing Times'!$A$7:$C$606,2,TRUE)</f>
        <v>272</v>
      </c>
      <c r="D364" s="22" t="str">
        <f>VLOOKUP(C364,'[1]Entry Details'!$A$5:$J$607,2,TRUE)</f>
        <v>Bre Chittenden</v>
      </c>
      <c r="E364" s="23" t="str">
        <f>VLOOKUP(C364,'[1]Entry Details'!$A$5:$J$607,4,TRUE)</f>
        <v>Unaffiliated</v>
      </c>
      <c r="F364" s="24" t="str">
        <f>VLOOKUP(C364,'[1]Entry Details'!$A$5:$J$607,7,TRUE)</f>
        <v>F</v>
      </c>
      <c r="G364" s="25" t="str">
        <f>VLOOKUP(A364,'[1]Finishing Times'!$A$7:$C$606,3,TRUE)</f>
        <v>3.39.11</v>
      </c>
      <c r="H364" s="26" t="str">
        <f>VLOOKUP(C364,'[1]Entry Details'!$A$5:$J$607,8,TRUE)</f>
        <v>No</v>
      </c>
      <c r="I364" s="19" t="str">
        <f>VLOOKUP(C364,'[1]Entry Details'!$A$5:$J$607,3,TRUE)</f>
        <v>Female</v>
      </c>
    </row>
    <row r="365" spans="1:9" ht="12.75">
      <c r="A365" s="19">
        <v>360</v>
      </c>
      <c r="B365" s="20">
        <f>IF(H365="Yes",COUNT($B$6:B364)+1,"")</f>
        <v>200</v>
      </c>
      <c r="C365" s="21">
        <f>VLOOKUP(A365,'[1]Finishing Times'!$A$7:$C$606,2,TRUE)</f>
        <v>280</v>
      </c>
      <c r="D365" s="22" t="str">
        <f>VLOOKUP(C365,'[1]Entry Details'!$A$5:$J$607,2,TRUE)</f>
        <v>Elizabeth Hill</v>
      </c>
      <c r="E365" s="23" t="str">
        <f>VLOOKUP(C365,'[1]Entry Details'!$A$5:$J$607,4,TRUE)</f>
        <v>Billericay Striders</v>
      </c>
      <c r="F365" s="24" t="str">
        <f>VLOOKUP(C365,'[1]Entry Details'!$A$5:$J$607,7,TRUE)</f>
        <v>FV35</v>
      </c>
      <c r="G365" s="25" t="str">
        <f>VLOOKUP(A365,'[1]Finishing Times'!$A$7:$C$606,3,TRUE)</f>
        <v>3.39.18</v>
      </c>
      <c r="H365" s="26" t="str">
        <f>VLOOKUP(C365,'[1]Entry Details'!$A$5:$J$607,8,TRUE)</f>
        <v>Yes</v>
      </c>
      <c r="I365" s="19" t="str">
        <f>VLOOKUP(C365,'[1]Entry Details'!$A$5:$J$607,3,TRUE)</f>
        <v>Female</v>
      </c>
    </row>
    <row r="366" spans="1:9" ht="12.75">
      <c r="A366" s="19">
        <v>361</v>
      </c>
      <c r="B366" s="20">
        <f>IF(H366="Yes",COUNT($B$6:B365)+1,"")</f>
      </c>
      <c r="C366" s="21">
        <f>VLOOKUP(A366,'[1]Finishing Times'!$A$7:$C$606,2,TRUE)</f>
        <v>377</v>
      </c>
      <c r="D366" s="22" t="str">
        <f>VLOOKUP(C366,'[1]Entry Details'!$A$5:$J$607,2,TRUE)</f>
        <v>Karen Samuel</v>
      </c>
      <c r="E366" s="23" t="str">
        <f>VLOOKUP(C366,'[1]Entry Details'!$A$5:$J$607,4,TRUE)</f>
        <v>Kent AC</v>
      </c>
      <c r="F366" s="24" t="str">
        <f>VLOOKUP(C366,'[1]Entry Details'!$A$5:$J$607,7,TRUE)</f>
        <v>FV45</v>
      </c>
      <c r="G366" s="25" t="str">
        <f>VLOOKUP(A366,'[1]Finishing Times'!$A$7:$C$606,3,TRUE)</f>
        <v>3.39.38</v>
      </c>
      <c r="H366" s="26" t="str">
        <f>VLOOKUP(C366,'[1]Entry Details'!$A$5:$J$607,8,TRUE)</f>
        <v>No</v>
      </c>
      <c r="I366" s="19" t="str">
        <f>VLOOKUP(C366,'[1]Entry Details'!$A$5:$J$607,3,TRUE)</f>
        <v>Female</v>
      </c>
    </row>
    <row r="367" spans="1:9" ht="12.75">
      <c r="A367" s="19">
        <v>362</v>
      </c>
      <c r="B367" s="20">
        <f>IF(H367="Yes",COUNT($B$6:B366)+1,"")</f>
        <v>201</v>
      </c>
      <c r="C367" s="21">
        <f>VLOOKUP(A367,'[1]Finishing Times'!$A$7:$C$606,2,TRUE)</f>
        <v>8</v>
      </c>
      <c r="D367" s="22" t="str">
        <f>VLOOKUP(C367,'[1]Entry Details'!$A$5:$J$607,2,TRUE)</f>
        <v>Cathy Salmon</v>
      </c>
      <c r="E367" s="23" t="str">
        <f>VLOOKUP(C367,'[1]Entry Details'!$A$5:$J$607,4,TRUE)</f>
        <v>Leigh On Sea Striders</v>
      </c>
      <c r="F367" s="24" t="str">
        <f>VLOOKUP(C367,'[1]Entry Details'!$A$5:$J$607,7,TRUE)</f>
        <v>FV45</v>
      </c>
      <c r="G367" s="25" t="str">
        <f>VLOOKUP(A367,'[1]Finishing Times'!$A$7:$C$606,3,TRUE)</f>
        <v>3.47.42</v>
      </c>
      <c r="H367" s="26" t="str">
        <f>VLOOKUP(C367,'[1]Entry Details'!$A$5:$J$607,8,TRUE)</f>
        <v>Yes</v>
      </c>
      <c r="I367" s="19" t="str">
        <f>VLOOKUP(C367,'[1]Entry Details'!$A$5:$J$607,3,TRUE)</f>
        <v>Female</v>
      </c>
    </row>
    <row r="368" spans="1:9" ht="12.75">
      <c r="A368" s="19">
        <v>363</v>
      </c>
      <c r="B368" s="20">
        <f>IF(H368="Yes",COUNT($B$6:B367)+1,"")</f>
        <v>202</v>
      </c>
      <c r="C368" s="21">
        <f>VLOOKUP(A368,'[1]Finishing Times'!$A$7:$C$606,2,TRUE)</f>
        <v>288</v>
      </c>
      <c r="D368" s="22" t="str">
        <f>VLOOKUP(C368,'[1]Entry Details'!$A$5:$J$607,2,TRUE)</f>
        <v>Paula Edwards</v>
      </c>
      <c r="E368" s="23" t="str">
        <f>VLOOKUP(C368,'[1]Entry Details'!$A$5:$J$607,4,TRUE)</f>
        <v>Witham Running Club</v>
      </c>
      <c r="F368" s="24" t="str">
        <f>VLOOKUP(C368,'[1]Entry Details'!$A$5:$J$607,7,TRUE)</f>
        <v>FV45</v>
      </c>
      <c r="G368" s="25" t="str">
        <f>VLOOKUP(A368,'[1]Finishing Times'!$A$7:$C$606,3,TRUE)</f>
        <v>3.50.06</v>
      </c>
      <c r="H368" s="26" t="str">
        <f>VLOOKUP(C368,'[1]Entry Details'!$A$5:$J$607,8,TRUE)</f>
        <v>Yes</v>
      </c>
      <c r="I368" s="19" t="str">
        <f>VLOOKUP(C368,'[1]Entry Details'!$A$5:$J$607,3,TRUE)</f>
        <v>Female</v>
      </c>
    </row>
    <row r="369" spans="1:9" ht="12.75">
      <c r="A369" s="19">
        <v>364</v>
      </c>
      <c r="B369" s="20">
        <f>IF(H369="Yes",COUNT($B$6:B368)+1,"")</f>
        <v>203</v>
      </c>
      <c r="C369" s="21">
        <f>VLOOKUP(A369,'[1]Finishing Times'!$A$7:$C$606,2,TRUE)</f>
        <v>320</v>
      </c>
      <c r="D369" s="22" t="str">
        <f>VLOOKUP(C369,'[1]Entry Details'!$A$5:$J$607,2,TRUE)</f>
        <v>Kerry Manning</v>
      </c>
      <c r="E369" s="23" t="str">
        <f>VLOOKUP(C369,'[1]Entry Details'!$A$5:$J$607,4,TRUE)</f>
        <v>Witham Running Club</v>
      </c>
      <c r="F369" s="24" t="str">
        <f>VLOOKUP(C369,'[1]Entry Details'!$A$5:$J$607,7,TRUE)</f>
        <v>FV45</v>
      </c>
      <c r="G369" s="25" t="str">
        <f>VLOOKUP(A369,'[1]Finishing Times'!$A$7:$C$606,3,TRUE)</f>
        <v>3.50.08</v>
      </c>
      <c r="H369" s="26" t="str">
        <f>VLOOKUP(C369,'[1]Entry Details'!$A$5:$J$607,8,TRUE)</f>
        <v>Yes</v>
      </c>
      <c r="I369" s="19" t="str">
        <f>VLOOKUP(C369,'[1]Entry Details'!$A$5:$J$607,3,TRUE)</f>
        <v>Female</v>
      </c>
    </row>
    <row r="370" spans="1:9" ht="12.75">
      <c r="A370" s="19">
        <v>365</v>
      </c>
      <c r="B370" s="20">
        <f>IF(H370="Yes",COUNT($B$6:B369)+1,"")</f>
        <v>204</v>
      </c>
      <c r="C370" s="21">
        <f>VLOOKUP(A370,'[1]Finishing Times'!$A$7:$C$606,2,TRUE)</f>
        <v>286</v>
      </c>
      <c r="D370" s="22" t="str">
        <f>VLOOKUP(C370,'[1]Entry Details'!$A$5:$J$607,2,TRUE)</f>
        <v>Michael Cottrell</v>
      </c>
      <c r="E370" s="23" t="str">
        <f>VLOOKUP(C370,'[1]Entry Details'!$A$5:$J$607,4,TRUE)</f>
        <v>Billericay Striders</v>
      </c>
      <c r="F370" s="24" t="str">
        <f>VLOOKUP(C370,'[1]Entry Details'!$A$5:$J$607,7,TRUE)</f>
        <v>M60</v>
      </c>
      <c r="G370" s="25" t="str">
        <f>VLOOKUP(A370,'[1]Finishing Times'!$A$7:$C$606,3,TRUE)</f>
        <v>3.52.17</v>
      </c>
      <c r="H370" s="26" t="str">
        <f>VLOOKUP(C370,'[1]Entry Details'!$A$5:$J$607,8,TRUE)</f>
        <v>Yes</v>
      </c>
      <c r="I370" s="19" t="str">
        <f>VLOOKUP(C370,'[1]Entry Details'!$A$5:$J$607,3,TRUE)</f>
        <v>Male</v>
      </c>
    </row>
    <row r="371" spans="1:9" ht="12.75">
      <c r="A371" s="19">
        <v>366</v>
      </c>
      <c r="B371" s="20">
        <f>IF(H371="Yes",COUNT($B$6:B370)+1,"")</f>
        <v>205</v>
      </c>
      <c r="C371" s="21">
        <f>VLOOKUP(A371,'[1]Finishing Times'!$A$7:$C$606,2,TRUE)</f>
        <v>250</v>
      </c>
      <c r="D371" s="22" t="str">
        <f>VLOOKUP(C371,'[1]Entry Details'!$A$5:$J$607,2,TRUE)</f>
        <v>Sarah Newton</v>
      </c>
      <c r="E371" s="23" t="str">
        <f>VLOOKUP(C371,'[1]Entry Details'!$A$5:$J$607,4,TRUE)</f>
        <v>Springfield Striders</v>
      </c>
      <c r="F371" s="24" t="str">
        <f>VLOOKUP(C371,'[1]Entry Details'!$A$5:$J$607,7,TRUE)</f>
        <v>F</v>
      </c>
      <c r="G371" s="25" t="str">
        <f>VLOOKUP(A371,'[1]Finishing Times'!$A$7:$C$606,3,TRUE)</f>
        <v>3.52.50</v>
      </c>
      <c r="H371" s="26" t="str">
        <f>VLOOKUP(C371,'[1]Entry Details'!$A$5:$J$607,8,TRUE)</f>
        <v>Yes</v>
      </c>
      <c r="I371" s="19" t="str">
        <f>VLOOKUP(C371,'[1]Entry Details'!$A$5:$J$607,3,TRUE)</f>
        <v>Female</v>
      </c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</sheetData>
  <sheetProtection/>
  <mergeCells count="1">
    <mergeCell ref="A1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Chandler</dc:creator>
  <cp:keywords/>
  <dc:description/>
  <cp:lastModifiedBy>SallyandMartin</cp:lastModifiedBy>
  <dcterms:created xsi:type="dcterms:W3CDTF">2013-03-03T17:16:57Z</dcterms:created>
  <dcterms:modified xsi:type="dcterms:W3CDTF">2013-03-08T21:21:26Z</dcterms:modified>
  <cp:category/>
  <cp:version/>
  <cp:contentType/>
  <cp:contentStatus/>
</cp:coreProperties>
</file>