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05" windowWidth="14910" windowHeight="7410" firstSheet="2" activeTab="4"/>
  </bookViews>
  <sheets>
    <sheet name="Ladies All Time Top 50" sheetId="1" r:id="rId1"/>
    <sheet name="Senior Ladies Top 50 " sheetId="2" r:id="rId2"/>
    <sheet name="Vet 35 Top 50" sheetId="3" r:id="rId3"/>
    <sheet name="Vet 45 top 50" sheetId="4" r:id="rId4"/>
    <sheet name="Vet 55 Top 50" sheetId="5" r:id="rId5"/>
  </sheets>
  <externalReferences>
    <externalReference r:id="rId8"/>
  </externalReferences>
  <definedNames>
    <definedName name="Code">'[1]Runner'!$K$2:$O$251</definedName>
    <definedName name="Runner">'[1]Runner'!$A$1:$E$251</definedName>
  </definedNames>
  <calcPr fullCalcOnLoad="1"/>
</workbook>
</file>

<file path=xl/sharedStrings.xml><?xml version="1.0" encoding="utf-8"?>
<sst xmlns="http://schemas.openxmlformats.org/spreadsheetml/2006/main" count="1021" uniqueCount="279">
  <si>
    <t>Unattached</t>
  </si>
  <si>
    <t>FV35</t>
  </si>
  <si>
    <t>FV45</t>
  </si>
  <si>
    <t>FS</t>
  </si>
  <si>
    <t>Pos</t>
  </si>
  <si>
    <t>Time</t>
  </si>
  <si>
    <t>Name</t>
  </si>
  <si>
    <t>Club</t>
  </si>
  <si>
    <t>Cat</t>
  </si>
  <si>
    <t>Carol Muir</t>
  </si>
  <si>
    <t>Dianne Crisp</t>
  </si>
  <si>
    <t>Hayley Pegg</t>
  </si>
  <si>
    <t>Thrift Green Trotters</t>
  </si>
  <si>
    <t>Barking Road Runners</t>
  </si>
  <si>
    <t>Havering Mayesbrook</t>
  </si>
  <si>
    <t>Pam Jones</t>
  </si>
  <si>
    <t>FV55</t>
  </si>
  <si>
    <t>Faye Fullerton</t>
  </si>
  <si>
    <t>Mary Obrien</t>
  </si>
  <si>
    <t>Nicola Hopkinson</t>
  </si>
  <si>
    <t>Bree Nordin</t>
  </si>
  <si>
    <t>Rose Brownlie</t>
  </si>
  <si>
    <t>East London Runners</t>
  </si>
  <si>
    <t>Claire Beadle</t>
  </si>
  <si>
    <t>Harriet Scott</t>
  </si>
  <si>
    <t>Jordan Lacey</t>
  </si>
  <si>
    <t>Southend AC</t>
  </si>
  <si>
    <t>Sue Rowley</t>
  </si>
  <si>
    <t>Women Running Network</t>
  </si>
  <si>
    <t>Orion Harriers</t>
  </si>
  <si>
    <t>Jay Andrews</t>
  </si>
  <si>
    <t>Amy Hales</t>
  </si>
  <si>
    <t>Chelmsford AC</t>
  </si>
  <si>
    <t>Amy Guy</t>
  </si>
  <si>
    <t>Ilford Athletic Club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</si>
  <si>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</si>
  <si>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</si>
  <si>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</si>
  <si>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</si>
  <si>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</si>
  <si>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</si>
  <si>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</si>
  <si>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</si>
  <si>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</si>
  <si>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</si>
  <si>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</si>
  <si>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</si>
  <si>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</si>
  <si>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</si>
  <si>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</si>
  <si>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</si>
  <si>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</si>
  <si>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</si>
  <si>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</si>
  <si>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</si>
  <si>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</si>
  <si>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</si>
  <si>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</si>
  <si>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</si>
  <si>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</si>
  <si>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</si>
  <si>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</si>
  <si>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</si>
  <si>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</si>
  <si>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</si>
  <si>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</si>
  <si>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</si>
  <si>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</si>
  <si>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</si>
  <si>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</si>
  <si>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</si>
  <si>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</si>
  <si>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</si>
  <si>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</si>
  <si>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</si>
  <si>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</si>
  <si>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</si>
  <si>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</si>
  <si>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</si>
  <si>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</si>
  <si>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</si>
  <si>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</si>
  <si>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</si>
  <si>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</si>
  <si>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</si>
  <si>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</si>
  <si>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</si>
  <si>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</si>
  <si>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</si>
  <si>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</si>
  <si>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</si>
  <si>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</si>
  <si>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</si>
  <si>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</si>
  <si>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</si>
  <si>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</si>
  <si>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13th</t>
  </si>
  <si>
    <t>14th</t>
  </si>
  <si>
    <t>Sidnie Sales</t>
  </si>
  <si>
    <t>Woodford Green</t>
  </si>
  <si>
    <t>Kristina Schmidt</t>
  </si>
  <si>
    <t>Dawn Adams</t>
  </si>
  <si>
    <t>Alison Goodlad</t>
  </si>
  <si>
    <t>Eton Manor</t>
  </si>
  <si>
    <t>Laura Swords</t>
  </si>
  <si>
    <t>Natalie Crisp</t>
  </si>
  <si>
    <t>Inga Hayden Cooper</t>
  </si>
  <si>
    <t>Dagenham 88</t>
  </si>
  <si>
    <t>Colchester Harriers</t>
  </si>
  <si>
    <t>Ruta Navyte</t>
  </si>
  <si>
    <t>Benfleet</t>
  </si>
  <si>
    <t>Sandra Kantor</t>
  </si>
  <si>
    <t>Caroline Cummins</t>
  </si>
  <si>
    <t>Clare Turgood</t>
  </si>
  <si>
    <t>Stephanie Mccarthy</t>
  </si>
  <si>
    <t>Bronwyn Lee</t>
  </si>
  <si>
    <t>Sam Tallant</t>
  </si>
  <si>
    <t>Woodford</t>
  </si>
  <si>
    <t>FV25</t>
  </si>
  <si>
    <t>Alison Fryatt</t>
  </si>
  <si>
    <t>Purple Patch Running Club</t>
  </si>
  <si>
    <t>Charlotte Peppiatt</t>
  </si>
  <si>
    <t>Karen Sindall</t>
  </si>
  <si>
    <t>Karen Levison</t>
  </si>
  <si>
    <t>Julia Palmer</t>
  </si>
  <si>
    <t>Sara Kessack</t>
  </si>
  <si>
    <t>Stephanie Baxter</t>
  </si>
  <si>
    <t>Louise Perrin</t>
  </si>
  <si>
    <t>Caroline Meaby</t>
  </si>
  <si>
    <t>Kirstie Weston</t>
  </si>
  <si>
    <t>Sharon Springfield</t>
  </si>
  <si>
    <t>Sally Gillam</t>
  </si>
  <si>
    <t>Natalie Dale</t>
  </si>
  <si>
    <t>Eileen Sheridan</t>
  </si>
  <si>
    <t>Jacqui Jaggers</t>
  </si>
  <si>
    <t>Lilani Wijayatilake</t>
  </si>
  <si>
    <t>Pat Charalambous</t>
  </si>
  <si>
    <t>Jenny Kennedy</t>
  </si>
  <si>
    <t>Havering 90 Joggers</t>
  </si>
  <si>
    <t>Mary O'Brien</t>
  </si>
  <si>
    <t>Timi Veersamay</t>
  </si>
  <si>
    <t>Placidi Fiorella</t>
  </si>
  <si>
    <t>Ava Lee</t>
  </si>
  <si>
    <t>Caroline Tuck</t>
  </si>
  <si>
    <t>Annette Hardman</t>
  </si>
  <si>
    <t>Ware Joggers</t>
  </si>
  <si>
    <t>Joanna O' Sullivan</t>
  </si>
  <si>
    <t>Andrea Waller</t>
  </si>
  <si>
    <t>Helen Ringham</t>
  </si>
  <si>
    <t>Eibhlin Leahy</t>
  </si>
  <si>
    <t>Louise Vacher</t>
  </si>
  <si>
    <t>Jennifer Ackroyd</t>
  </si>
  <si>
    <t>Rachel Coombes</t>
  </si>
  <si>
    <t>Patricia O' Neill</t>
  </si>
  <si>
    <t>Anne Ramsden</t>
  </si>
  <si>
    <t>Anna Phillips</t>
  </si>
  <si>
    <t>Andrea Walker</t>
  </si>
  <si>
    <t>Vicky Cooper</t>
  </si>
  <si>
    <t>Joanna Reeves</t>
  </si>
  <si>
    <t>Nicola Pickering</t>
  </si>
  <si>
    <t>Mary Connolly</t>
  </si>
  <si>
    <t>Rachel Brittle</t>
  </si>
  <si>
    <t>Jayne Browne</t>
  </si>
  <si>
    <t>Sheila Kennedy</t>
  </si>
  <si>
    <t>Margaret Waddingham</t>
  </si>
  <si>
    <t>Gillian Goodger</t>
  </si>
  <si>
    <t>Val Stringer</t>
  </si>
  <si>
    <t>Sarah Linklett</t>
  </si>
  <si>
    <t>Barbara Donald</t>
  </si>
  <si>
    <t>Amanda Heslegrave</t>
  </si>
  <si>
    <t>Phoebe Kallin</t>
  </si>
  <si>
    <t>Tracy Hayes</t>
  </si>
  <si>
    <t>Nikki Cranmer</t>
  </si>
  <si>
    <t>Katherine Harris</t>
  </si>
  <si>
    <t>Louis sinon</t>
  </si>
  <si>
    <t>East End Road Runners</t>
  </si>
  <si>
    <t>Vicki Groves</t>
  </si>
  <si>
    <t>Tracey Oliver</t>
  </si>
  <si>
    <t>Deborah Davies</t>
  </si>
  <si>
    <t>Allison Tynan</t>
  </si>
  <si>
    <t>Leigh Wood</t>
  </si>
  <si>
    <t>Christina Kelekun</t>
  </si>
  <si>
    <t>Bre Nordin</t>
  </si>
  <si>
    <t>Elizabeth Worrell Jude</t>
  </si>
  <si>
    <t>Fola Ademoye</t>
  </si>
  <si>
    <t>Elena Moreton</t>
  </si>
  <si>
    <t>Astrid Mckeown</t>
  </si>
  <si>
    <t>North Herts Road Runners</t>
  </si>
  <si>
    <t>Sarah Flanagan</t>
  </si>
  <si>
    <t>Sharon Bolister</t>
  </si>
  <si>
    <t>Melinda Jones</t>
  </si>
  <si>
    <t>Sarah Mccrae</t>
  </si>
  <si>
    <t>Clare Parker</t>
  </si>
  <si>
    <t>Chloe Longstaff</t>
  </si>
  <si>
    <t>12th</t>
  </si>
  <si>
    <t>Emma Warburton</t>
  </si>
  <si>
    <t>Alexandra Wilkinson</t>
  </si>
  <si>
    <t>Claire Emery</t>
  </si>
  <si>
    <t>Taryne Mcpherson</t>
  </si>
  <si>
    <t>Krystle Balogun</t>
  </si>
  <si>
    <t>Laura Jenkins</t>
  </si>
  <si>
    <t>Celia Payaneeanade</t>
  </si>
  <si>
    <t>Natasha Tweedie</t>
  </si>
  <si>
    <t>Celine Homsey</t>
  </si>
  <si>
    <t>Nicole Young</t>
  </si>
  <si>
    <t>Natalie Traylen</t>
  </si>
  <si>
    <t>Sarah Maidment</t>
  </si>
  <si>
    <t>Liz Maidment</t>
  </si>
  <si>
    <t>Joanna Graham</t>
  </si>
  <si>
    <t>Maud Hodson</t>
  </si>
  <si>
    <t>Lisa Thorn</t>
  </si>
  <si>
    <t>Rahanna Islam</t>
  </si>
  <si>
    <t>Lisa Naylor</t>
  </si>
  <si>
    <t>Wendy Saunders</t>
  </si>
  <si>
    <t>Bisi Imafeden</t>
  </si>
  <si>
    <t>Susan Spillard</t>
  </si>
  <si>
    <t>Alison Tynan</t>
  </si>
  <si>
    <t>Fiona Day</t>
  </si>
  <si>
    <t>Christina Watson</t>
  </si>
  <si>
    <t>Maria Bastidas</t>
  </si>
  <si>
    <t>Sylvia Brown</t>
  </si>
  <si>
    <t>Jenni Sheehan</t>
  </si>
  <si>
    <t>Natalie Longman</t>
  </si>
  <si>
    <t>Tri Sport Epping</t>
  </si>
  <si>
    <t>Claire Parker</t>
  </si>
  <si>
    <t>Fs</t>
  </si>
  <si>
    <t>Louise Ward</t>
  </si>
  <si>
    <t>Paula Bedford</t>
  </si>
  <si>
    <t>Katherine Jones</t>
  </si>
  <si>
    <t>Fiona Rutland</t>
  </si>
  <si>
    <t>Sharon Honey</t>
  </si>
  <si>
    <t>Tri Sport Eppimg</t>
  </si>
  <si>
    <t>Sheetal Dandgey</t>
  </si>
  <si>
    <t>Susan Godfrey</t>
  </si>
  <si>
    <t>Bernadett Kalmar</t>
  </si>
  <si>
    <t>Christina Clementson</t>
  </si>
  <si>
    <t>Di Parsons</t>
  </si>
  <si>
    <t>Caroline Moore</t>
  </si>
  <si>
    <t>Nicola Cranmer</t>
  </si>
  <si>
    <t>Diana Rexhepja</t>
  </si>
  <si>
    <t>Sarah Bemand</t>
  </si>
  <si>
    <t>Sherry Moran</t>
  </si>
  <si>
    <t>Catherine Apps</t>
  </si>
  <si>
    <t>Fiona Bishop</t>
  </si>
  <si>
    <t>Woking AC</t>
  </si>
  <si>
    <t>Sue Howson</t>
  </si>
  <si>
    <t>Juia Galea</t>
  </si>
  <si>
    <t>Denise Broom</t>
  </si>
  <si>
    <t>Susan Bannocks</t>
  </si>
  <si>
    <t>Jennifer Ansell</t>
  </si>
  <si>
    <t>Emily Neilan</t>
  </si>
  <si>
    <t>Serpentine</t>
  </si>
  <si>
    <t>Ellie Wilkinson</t>
  </si>
  <si>
    <t>Sarah Burns</t>
  </si>
  <si>
    <t>16th</t>
  </si>
  <si>
    <t>Joanne Reeves</t>
  </si>
  <si>
    <t>17th</t>
  </si>
  <si>
    <t>Jacqueline Bennett</t>
  </si>
  <si>
    <t>Alexandra Brown</t>
  </si>
  <si>
    <t>Zuzana Sinalova</t>
  </si>
  <si>
    <t>Rebecca White</t>
  </si>
  <si>
    <t>Rachel Halpin</t>
  </si>
  <si>
    <t>Katherine Bellinger</t>
  </si>
  <si>
    <t>Cristina Cooper</t>
  </si>
  <si>
    <t>Victoria Morgan</t>
  </si>
  <si>
    <t>Patricia O Neill</t>
  </si>
  <si>
    <t>Catherine Jane Apps</t>
  </si>
  <si>
    <t>V45</t>
  </si>
  <si>
    <t>Dawn Blake</t>
  </si>
  <si>
    <t>Susannah Mclaren</t>
  </si>
  <si>
    <t>Beverley Eagles</t>
  </si>
  <si>
    <t>Diane Parsons</t>
  </si>
  <si>
    <t>Doris Gaga</t>
  </si>
  <si>
    <t>Lisa Gaskin</t>
  </si>
  <si>
    <t>Barbara Dandy</t>
  </si>
  <si>
    <t>Gail Hennessy</t>
  </si>
  <si>
    <t>Elizabeth Preston</t>
  </si>
  <si>
    <t>Hazel Winston</t>
  </si>
  <si>
    <t>Lennetta Gayle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</si>
</sst>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F400]h:mm:ss\ AM/PM"/>
    <numFmt numFmtId="170" formatCode="mmm\-yyyy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 quotePrefix="1">
      <alignment/>
    </xf>
    <xf numFmtId="14" fontId="4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 quotePrefix="1">
      <alignment/>
    </xf>
    <xf numFmtId="2" fontId="4" fillId="0" borderId="10" xfId="0" applyNumberFormat="1" applyFont="1" applyBorder="1" applyAlignment="1">
      <alignment/>
    </xf>
    <xf numFmtId="0" fontId="0" fillId="0" borderId="11" xfId="0" applyNumberFormat="1" applyBorder="1" applyAlignment="1">
      <alignment horizontal="center"/>
    </xf>
    <xf numFmtId="169" fontId="0" fillId="0" borderId="11" xfId="0" applyNumberFormat="1" applyBorder="1" applyAlignment="1">
      <alignment/>
    </xf>
    <xf numFmtId="0" fontId="0" fillId="33" borderId="12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33" borderId="12" xfId="0" applyNumberFormat="1" applyFill="1" applyBorder="1" applyAlignment="1" applyProtection="1">
      <alignment horizontal="center"/>
      <protection locked="0"/>
    </xf>
    <xf numFmtId="0" fontId="0" fillId="0" borderId="12" xfId="0" applyNumberFormat="1" applyBorder="1" applyAlignment="1">
      <alignment horizontal="center"/>
    </xf>
    <xf numFmtId="169" fontId="0" fillId="0" borderId="12" xfId="0" applyNumberFormat="1" applyBorder="1" applyAlignment="1">
      <alignment/>
    </xf>
    <xf numFmtId="169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6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ry\My%20Documents\Race%20Results\Copy%20of%20Valentinespark%205k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s"/>
      <sheetName val="Runner"/>
      <sheetName val="Prize winners"/>
    </sheetNames>
    <sheetDataSet>
      <sheetData sheetId="1">
        <row r="1">
          <cell r="A1" t="str">
            <v>No</v>
          </cell>
          <cell r="B1" t="str">
            <v>Name</v>
          </cell>
          <cell r="C1" t="str">
            <v>Group</v>
          </cell>
          <cell r="D1" t="str">
            <v>Team</v>
          </cell>
          <cell r="E1" t="str">
            <v>Sex</v>
          </cell>
        </row>
        <row r="2">
          <cell r="A2">
            <v>1</v>
          </cell>
          <cell r="B2" t="str">
            <v>Crisp,Neil</v>
          </cell>
          <cell r="C2" t="str">
            <v>V40</v>
          </cell>
          <cell r="D2" t="str">
            <v>IAC</v>
          </cell>
          <cell r="E2" t="str">
            <v>M</v>
          </cell>
          <cell r="K2" t="str">
            <v>Crieil</v>
          </cell>
          <cell r="L2" t="str">
            <v>Crisp,Neil</v>
          </cell>
          <cell r="M2" t="str">
            <v>V40</v>
          </cell>
          <cell r="N2" t="str">
            <v>IAC</v>
          </cell>
          <cell r="O2" t="str">
            <v>M</v>
          </cell>
        </row>
        <row r="3">
          <cell r="A3">
            <v>2</v>
          </cell>
          <cell r="B3" t="str">
            <v>Crisp, Dianne</v>
          </cell>
          <cell r="C3" t="str">
            <v>VF45</v>
          </cell>
          <cell r="D3" t="str">
            <v>IAC</v>
          </cell>
          <cell r="E3" t="str">
            <v>F</v>
          </cell>
          <cell r="K3" t="str">
            <v>CriDia</v>
          </cell>
          <cell r="L3" t="str">
            <v>Crisp, Dianne</v>
          </cell>
          <cell r="M3" t="str">
            <v>VF45</v>
          </cell>
          <cell r="N3" t="str">
            <v>IAC</v>
          </cell>
          <cell r="O3" t="str">
            <v>F</v>
          </cell>
        </row>
        <row r="4">
          <cell r="A4">
            <v>3</v>
          </cell>
          <cell r="B4" t="str">
            <v>Dutch,Marie </v>
          </cell>
          <cell r="C4" t="str">
            <v>VF45</v>
          </cell>
          <cell r="D4" t="str">
            <v>U/A</v>
          </cell>
          <cell r="E4" t="str">
            <v>F</v>
          </cell>
          <cell r="K4" t="str">
            <v>Dutari</v>
          </cell>
          <cell r="L4" t="str">
            <v>Dutch,Marie </v>
          </cell>
          <cell r="M4" t="str">
            <v>VF45</v>
          </cell>
          <cell r="N4" t="str">
            <v>U/A</v>
          </cell>
          <cell r="O4" t="str">
            <v>F</v>
          </cell>
        </row>
        <row r="5">
          <cell r="A5">
            <v>4</v>
          </cell>
          <cell r="B5" t="str">
            <v>Abbasi,Hana-Maryam</v>
          </cell>
          <cell r="C5" t="str">
            <v>SW</v>
          </cell>
          <cell r="D5" t="str">
            <v>U/A</v>
          </cell>
          <cell r="E5" t="str">
            <v>F</v>
          </cell>
          <cell r="K5" t="str">
            <v>Abbana</v>
          </cell>
          <cell r="L5" t="str">
            <v>Abbasi,Hana-Maryam</v>
          </cell>
          <cell r="M5" t="str">
            <v>SW</v>
          </cell>
          <cell r="N5" t="str">
            <v>U/A</v>
          </cell>
          <cell r="O5" t="str">
            <v>F</v>
          </cell>
        </row>
        <row r="6">
          <cell r="A6">
            <v>5</v>
          </cell>
          <cell r="B6" t="str">
            <v>Green, Ian</v>
          </cell>
          <cell r="C6" t="str">
            <v>SM</v>
          </cell>
          <cell r="D6" t="str">
            <v>U/A</v>
          </cell>
          <cell r="E6" t="str">
            <v>M</v>
          </cell>
          <cell r="K6" t="str">
            <v>GreIan</v>
          </cell>
          <cell r="L6" t="str">
            <v>Green, Ian</v>
          </cell>
          <cell r="M6" t="str">
            <v>SM</v>
          </cell>
          <cell r="N6" t="str">
            <v>U/A</v>
          </cell>
          <cell r="O6" t="str">
            <v>M</v>
          </cell>
        </row>
        <row r="7">
          <cell r="A7">
            <v>6</v>
          </cell>
          <cell r="B7" t="str">
            <v>Anderson,Shumi</v>
          </cell>
          <cell r="C7" t="str">
            <v>SW</v>
          </cell>
          <cell r="D7" t="str">
            <v>U/A</v>
          </cell>
          <cell r="E7" t="str">
            <v>F</v>
          </cell>
          <cell r="K7" t="str">
            <v>Andhum</v>
          </cell>
          <cell r="L7" t="str">
            <v>Anderson,Shumi</v>
          </cell>
          <cell r="M7" t="str">
            <v>SW</v>
          </cell>
          <cell r="N7" t="str">
            <v>U/A</v>
          </cell>
          <cell r="O7" t="str">
            <v>F</v>
          </cell>
        </row>
        <row r="8">
          <cell r="A8">
            <v>7</v>
          </cell>
          <cell r="B8" t="str">
            <v>Wyatt,Paul</v>
          </cell>
          <cell r="C8" t="str">
            <v>SM</v>
          </cell>
          <cell r="D8" t="str">
            <v>Billericay Striders</v>
          </cell>
          <cell r="E8" t="str">
            <v>M</v>
          </cell>
          <cell r="K8" t="str">
            <v>Wyaaul</v>
          </cell>
          <cell r="L8" t="str">
            <v>Wyatt,Paul</v>
          </cell>
          <cell r="M8" t="str">
            <v>SM</v>
          </cell>
          <cell r="N8" t="str">
            <v>Billericay Striders</v>
          </cell>
          <cell r="O8" t="str">
            <v>M</v>
          </cell>
        </row>
        <row r="9">
          <cell r="A9">
            <v>8</v>
          </cell>
          <cell r="B9" t="str">
            <v>Gale,Daniel </v>
          </cell>
          <cell r="C9" t="str">
            <v>SM</v>
          </cell>
          <cell r="D9" t="str">
            <v>U/A</v>
          </cell>
          <cell r="E9" t="str">
            <v>M</v>
          </cell>
          <cell r="K9" t="str">
            <v>Galani</v>
          </cell>
          <cell r="L9" t="str">
            <v>Gale,Daniel </v>
          </cell>
          <cell r="M9" t="str">
            <v>SM</v>
          </cell>
          <cell r="N9" t="str">
            <v>U/A</v>
          </cell>
          <cell r="O9" t="str">
            <v>M</v>
          </cell>
        </row>
        <row r="10">
          <cell r="A10">
            <v>9</v>
          </cell>
          <cell r="B10" t="str">
            <v>Fryatt,Alison</v>
          </cell>
          <cell r="C10" t="str">
            <v>VF35</v>
          </cell>
          <cell r="D10" t="str">
            <v>Women Running Network</v>
          </cell>
          <cell r="E10" t="str">
            <v>F</v>
          </cell>
          <cell r="K10" t="str">
            <v>Frylis</v>
          </cell>
          <cell r="L10" t="str">
            <v>Fryatt,Alison</v>
          </cell>
          <cell r="M10" t="str">
            <v>VF35</v>
          </cell>
          <cell r="N10" t="str">
            <v>Women Running Network</v>
          </cell>
          <cell r="O10" t="str">
            <v>F</v>
          </cell>
        </row>
        <row r="11">
          <cell r="A11">
            <v>10</v>
          </cell>
          <cell r="B11" t="str">
            <v>Cummins,Ian </v>
          </cell>
          <cell r="C11" t="str">
            <v>V40</v>
          </cell>
          <cell r="D11" t="str">
            <v>Purple Patch RC</v>
          </cell>
          <cell r="E11" t="str">
            <v>M</v>
          </cell>
          <cell r="K11" t="str">
            <v>Cuman </v>
          </cell>
          <cell r="L11" t="str">
            <v>Cummins,Ian </v>
          </cell>
          <cell r="M11" t="str">
            <v>V40</v>
          </cell>
          <cell r="N11" t="str">
            <v>Purple Patch RC</v>
          </cell>
          <cell r="O11" t="str">
            <v>M</v>
          </cell>
        </row>
        <row r="12">
          <cell r="A12">
            <v>11</v>
          </cell>
          <cell r="B12" t="str">
            <v>Cummins,Caroline</v>
          </cell>
          <cell r="C12" t="str">
            <v>VF45</v>
          </cell>
          <cell r="D12" t="str">
            <v>Purple Patch RC</v>
          </cell>
          <cell r="E12" t="str">
            <v>F</v>
          </cell>
          <cell r="K12" t="str">
            <v>Cumaro</v>
          </cell>
          <cell r="L12" t="str">
            <v>Cummins,Caroline</v>
          </cell>
          <cell r="M12" t="str">
            <v>VF45</v>
          </cell>
          <cell r="N12" t="str">
            <v>Purple Patch RC</v>
          </cell>
          <cell r="O12" t="str">
            <v>F</v>
          </cell>
        </row>
        <row r="13">
          <cell r="A13">
            <v>12</v>
          </cell>
          <cell r="B13" t="str">
            <v>Alag,Satha</v>
          </cell>
          <cell r="C13" t="str">
            <v>V40</v>
          </cell>
          <cell r="D13" t="str">
            <v>IAC</v>
          </cell>
          <cell r="E13" t="str">
            <v>M</v>
          </cell>
          <cell r="K13" t="str">
            <v>Alaath</v>
          </cell>
          <cell r="L13" t="str">
            <v>Alag,Satha</v>
          </cell>
          <cell r="M13" t="str">
            <v>V40</v>
          </cell>
          <cell r="N13" t="str">
            <v>IAC</v>
          </cell>
          <cell r="O13" t="str">
            <v>M</v>
          </cell>
        </row>
        <row r="14">
          <cell r="A14">
            <v>13</v>
          </cell>
          <cell r="B14" t="str">
            <v>Metherell,Jill</v>
          </cell>
          <cell r="C14" t="str">
            <v>VF35</v>
          </cell>
          <cell r="D14" t="str">
            <v>U/A</v>
          </cell>
          <cell r="E14" t="str">
            <v>F</v>
          </cell>
          <cell r="K14" t="str">
            <v>Metill</v>
          </cell>
          <cell r="L14" t="str">
            <v>Metherell,Jill</v>
          </cell>
          <cell r="M14" t="str">
            <v>VF35</v>
          </cell>
          <cell r="N14" t="str">
            <v>U/A</v>
          </cell>
          <cell r="O14" t="str">
            <v>F</v>
          </cell>
        </row>
        <row r="15">
          <cell r="A15">
            <v>14</v>
          </cell>
          <cell r="B15" t="str">
            <v>Gale, Laurence</v>
          </cell>
          <cell r="C15" t="str">
            <v>SM</v>
          </cell>
          <cell r="D15" t="str">
            <v>U/A</v>
          </cell>
          <cell r="E15" t="str">
            <v>M</v>
          </cell>
          <cell r="K15" t="str">
            <v>GalLau</v>
          </cell>
          <cell r="L15" t="str">
            <v>Gale, Laurence</v>
          </cell>
          <cell r="M15" t="str">
            <v>SM</v>
          </cell>
          <cell r="N15" t="str">
            <v>U/A</v>
          </cell>
          <cell r="O15" t="str">
            <v>M</v>
          </cell>
        </row>
        <row r="16">
          <cell r="A16">
            <v>15</v>
          </cell>
          <cell r="B16" t="str">
            <v>Burns,Vanessa</v>
          </cell>
          <cell r="C16" t="str">
            <v>SW</v>
          </cell>
          <cell r="D16" t="str">
            <v>IAC</v>
          </cell>
          <cell r="E16" t="str">
            <v>F</v>
          </cell>
          <cell r="K16" t="str">
            <v>Burane</v>
          </cell>
          <cell r="L16" t="str">
            <v>Burns,Vanessa</v>
          </cell>
          <cell r="M16" t="str">
            <v>SW</v>
          </cell>
          <cell r="N16" t="str">
            <v>IAC</v>
          </cell>
          <cell r="O16" t="str">
            <v>F</v>
          </cell>
        </row>
        <row r="17">
          <cell r="A17">
            <v>16</v>
          </cell>
          <cell r="B17" t="str">
            <v>Crisp,Jenni</v>
          </cell>
          <cell r="C17" t="str">
            <v>SW</v>
          </cell>
          <cell r="D17" t="str">
            <v>IAC</v>
          </cell>
          <cell r="E17" t="str">
            <v>F</v>
          </cell>
          <cell r="K17" t="str">
            <v>Crienn</v>
          </cell>
          <cell r="L17" t="str">
            <v>Crisp,Jenni</v>
          </cell>
          <cell r="M17" t="str">
            <v>SW</v>
          </cell>
          <cell r="N17" t="str">
            <v>IAC</v>
          </cell>
          <cell r="O17" t="str">
            <v>F</v>
          </cell>
        </row>
        <row r="18">
          <cell r="A18">
            <v>17</v>
          </cell>
          <cell r="B18" t="str">
            <v>Crisp,Natalie</v>
          </cell>
          <cell r="C18" t="str">
            <v>SW</v>
          </cell>
          <cell r="D18" t="str">
            <v>IAC</v>
          </cell>
          <cell r="E18" t="str">
            <v>F</v>
          </cell>
          <cell r="K18" t="str">
            <v>Criata</v>
          </cell>
          <cell r="L18" t="str">
            <v>Crisp,Natalie</v>
          </cell>
          <cell r="M18" t="str">
            <v>SW</v>
          </cell>
          <cell r="N18" t="str">
            <v>IAC</v>
          </cell>
          <cell r="O18" t="str">
            <v>F</v>
          </cell>
        </row>
        <row r="19">
          <cell r="A19">
            <v>18</v>
          </cell>
          <cell r="B19" t="str">
            <v>Tallant,Sam</v>
          </cell>
          <cell r="C19" t="str">
            <v>VF35</v>
          </cell>
          <cell r="D19" t="str">
            <v>U/A</v>
          </cell>
          <cell r="E19" t="str">
            <v>F</v>
          </cell>
          <cell r="K19" t="str">
            <v>Talam</v>
          </cell>
          <cell r="L19" t="str">
            <v>Tallant,Sam</v>
          </cell>
          <cell r="M19" t="str">
            <v>VF35</v>
          </cell>
          <cell r="N19" t="str">
            <v>U/A</v>
          </cell>
          <cell r="O19" t="str">
            <v>F</v>
          </cell>
        </row>
        <row r="20">
          <cell r="A20">
            <v>19</v>
          </cell>
          <cell r="B20" t="str">
            <v>Hopkinson,Nicola</v>
          </cell>
          <cell r="C20" t="str">
            <v>VF45</v>
          </cell>
          <cell r="D20" t="str">
            <v>IAC</v>
          </cell>
          <cell r="E20" t="str">
            <v>F</v>
          </cell>
          <cell r="K20" t="str">
            <v>Hopico</v>
          </cell>
          <cell r="L20" t="str">
            <v>Hopkinson,Nicola</v>
          </cell>
          <cell r="M20" t="str">
            <v>VF45</v>
          </cell>
          <cell r="N20" t="str">
            <v>IAC</v>
          </cell>
          <cell r="O20" t="str">
            <v>F</v>
          </cell>
        </row>
        <row r="21">
          <cell r="A21">
            <v>20</v>
          </cell>
          <cell r="B21" t="str">
            <v>Freedman,Paul</v>
          </cell>
          <cell r="C21" t="str">
            <v>V60</v>
          </cell>
          <cell r="D21" t="str">
            <v>Havering 90 Joggers</v>
          </cell>
          <cell r="E21" t="str">
            <v>M</v>
          </cell>
          <cell r="K21" t="str">
            <v>Freaul</v>
          </cell>
          <cell r="L21" t="str">
            <v>Freedman,Paul</v>
          </cell>
          <cell r="M21" t="str">
            <v>V60</v>
          </cell>
          <cell r="N21" t="str">
            <v>Havering 90 Joggers</v>
          </cell>
          <cell r="O21" t="str">
            <v>M</v>
          </cell>
        </row>
        <row r="22">
          <cell r="A22">
            <v>21</v>
          </cell>
          <cell r="B22" t="str">
            <v>Freedman,Sam</v>
          </cell>
          <cell r="C22" t="str">
            <v>SM</v>
          </cell>
          <cell r="D22" t="str">
            <v>U/A</v>
          </cell>
          <cell r="E22" t="str">
            <v>M</v>
          </cell>
          <cell r="K22" t="str">
            <v>Fream</v>
          </cell>
          <cell r="L22" t="str">
            <v>Freedman,Sam</v>
          </cell>
          <cell r="M22" t="str">
            <v>SM</v>
          </cell>
          <cell r="N22" t="str">
            <v>U/A</v>
          </cell>
          <cell r="O22" t="str">
            <v>M</v>
          </cell>
        </row>
        <row r="23">
          <cell r="A23">
            <v>22</v>
          </cell>
          <cell r="B23" t="str">
            <v>Dessau,Channa</v>
          </cell>
          <cell r="C23" t="str">
            <v>SW</v>
          </cell>
          <cell r="D23" t="str">
            <v>U/A</v>
          </cell>
          <cell r="E23" t="str">
            <v>F</v>
          </cell>
          <cell r="K23" t="str">
            <v>Deshan</v>
          </cell>
          <cell r="L23" t="str">
            <v>Dessau,Channa</v>
          </cell>
          <cell r="M23" t="str">
            <v>SW</v>
          </cell>
          <cell r="N23" t="str">
            <v>U/A</v>
          </cell>
          <cell r="O23" t="str">
            <v>F</v>
          </cell>
        </row>
        <row r="24">
          <cell r="A24">
            <v>23</v>
          </cell>
          <cell r="B24" t="str">
            <v>Floate, Meredith</v>
          </cell>
          <cell r="C24" t="str">
            <v>SW</v>
          </cell>
          <cell r="D24" t="str">
            <v>IAC</v>
          </cell>
          <cell r="E24" t="str">
            <v>F</v>
          </cell>
          <cell r="K24" t="str">
            <v>FloMer</v>
          </cell>
          <cell r="L24" t="str">
            <v>Floate, Meredith</v>
          </cell>
          <cell r="M24" t="str">
            <v>SW</v>
          </cell>
          <cell r="N24" t="str">
            <v>IAC</v>
          </cell>
          <cell r="O24" t="str">
            <v>F</v>
          </cell>
        </row>
        <row r="25">
          <cell r="A25">
            <v>24</v>
          </cell>
          <cell r="B25" t="str">
            <v>Floate, Gary</v>
          </cell>
          <cell r="C25" t="str">
            <v>V40</v>
          </cell>
          <cell r="D25" t="str">
            <v>IAC</v>
          </cell>
          <cell r="E25" t="str">
            <v>M</v>
          </cell>
          <cell r="K25" t="str">
            <v>FloGar</v>
          </cell>
          <cell r="L25" t="str">
            <v>Floate, Gary</v>
          </cell>
          <cell r="M25" t="str">
            <v>V40</v>
          </cell>
          <cell r="N25" t="str">
            <v>IAC</v>
          </cell>
          <cell r="O25" t="str">
            <v>M</v>
          </cell>
        </row>
        <row r="26">
          <cell r="A26">
            <v>25</v>
          </cell>
          <cell r="B26" t="str">
            <v>Pegg, Hayley</v>
          </cell>
          <cell r="C26" t="str">
            <v>SW</v>
          </cell>
          <cell r="D26" t="str">
            <v>Thrift Green Trotters</v>
          </cell>
          <cell r="E26" t="str">
            <v>F</v>
          </cell>
          <cell r="K26" t="str">
            <v>PegHay</v>
          </cell>
          <cell r="L26" t="str">
            <v>Pegg, Hayley</v>
          </cell>
          <cell r="M26" t="str">
            <v>SW</v>
          </cell>
          <cell r="N26" t="str">
            <v>Thrift Green Trotters</v>
          </cell>
          <cell r="O26" t="str">
            <v>F</v>
          </cell>
        </row>
        <row r="27">
          <cell r="A27">
            <v>26</v>
          </cell>
          <cell r="B27" t="str">
            <v>Parker, Steve</v>
          </cell>
          <cell r="C27" t="str">
            <v>V50</v>
          </cell>
          <cell r="D27" t="str">
            <v>IAC</v>
          </cell>
          <cell r="E27" t="str">
            <v>M</v>
          </cell>
          <cell r="K27" t="str">
            <v>ParSte</v>
          </cell>
          <cell r="L27" t="str">
            <v>Parker, Steve</v>
          </cell>
          <cell r="M27" t="str">
            <v>V50</v>
          </cell>
          <cell r="N27" t="str">
            <v>IAC</v>
          </cell>
          <cell r="O27" t="str">
            <v>M</v>
          </cell>
        </row>
        <row r="28">
          <cell r="A28">
            <v>27</v>
          </cell>
          <cell r="B28" t="str">
            <v>Hinton, Michael</v>
          </cell>
          <cell r="C28" t="str">
            <v>V60</v>
          </cell>
          <cell r="D28" t="str">
            <v>IAC</v>
          </cell>
          <cell r="E28" t="str">
            <v>M</v>
          </cell>
          <cell r="K28" t="str">
            <v>HinMic</v>
          </cell>
          <cell r="L28" t="str">
            <v>Hinton, Michael</v>
          </cell>
          <cell r="M28" t="str">
            <v>V60</v>
          </cell>
          <cell r="N28" t="str">
            <v>IAC</v>
          </cell>
          <cell r="O28" t="str">
            <v>M</v>
          </cell>
        </row>
        <row r="29">
          <cell r="A29">
            <v>28</v>
          </cell>
          <cell r="B29" t="str">
            <v>McCarthy,Barney</v>
          </cell>
          <cell r="C29" t="str">
            <v>SM</v>
          </cell>
          <cell r="D29" t="str">
            <v>Thrift Green Trotters</v>
          </cell>
          <cell r="E29" t="str">
            <v>M</v>
          </cell>
          <cell r="K29" t="str">
            <v>McCarn</v>
          </cell>
          <cell r="L29" t="str">
            <v>McCarthy,Barney</v>
          </cell>
          <cell r="M29" t="str">
            <v>SM</v>
          </cell>
          <cell r="N29" t="str">
            <v>Thrift Green Trotters</v>
          </cell>
          <cell r="O29" t="str">
            <v>M</v>
          </cell>
        </row>
        <row r="30">
          <cell r="A30">
            <v>29</v>
          </cell>
          <cell r="B30" t="str">
            <v>Daniel,Burns</v>
          </cell>
          <cell r="C30" t="str">
            <v>SM</v>
          </cell>
          <cell r="D30" t="str">
            <v>U/A</v>
          </cell>
          <cell r="E30" t="str">
            <v>M</v>
          </cell>
          <cell r="K30" t="str">
            <v>Danurn</v>
          </cell>
          <cell r="L30" t="str">
            <v>Daniel,Burns</v>
          </cell>
          <cell r="M30" t="str">
            <v>SM</v>
          </cell>
          <cell r="N30" t="str">
            <v>U/A</v>
          </cell>
          <cell r="O30" t="str">
            <v>M</v>
          </cell>
        </row>
        <row r="31">
          <cell r="A31">
            <v>30</v>
          </cell>
          <cell r="B31" t="str">
            <v>Duncan,Turner</v>
          </cell>
          <cell r="C31" t="str">
            <v>SM</v>
          </cell>
          <cell r="D31" t="str">
            <v>IAC</v>
          </cell>
          <cell r="E31" t="str">
            <v>M</v>
          </cell>
          <cell r="K31" t="str">
            <v>Dunurn</v>
          </cell>
          <cell r="L31" t="str">
            <v>Duncan,Turner</v>
          </cell>
          <cell r="M31" t="str">
            <v>SM</v>
          </cell>
          <cell r="N31" t="str">
            <v>IAC</v>
          </cell>
          <cell r="O31" t="str">
            <v>M</v>
          </cell>
        </row>
        <row r="32">
          <cell r="A32">
            <v>31</v>
          </cell>
          <cell r="B32" t="str">
            <v>Kevin,Newell</v>
          </cell>
          <cell r="C32" t="str">
            <v>SM</v>
          </cell>
          <cell r="D32" t="str">
            <v>IAC</v>
          </cell>
          <cell r="E32" t="str">
            <v>M</v>
          </cell>
          <cell r="K32" t="str">
            <v>Kevewe</v>
          </cell>
          <cell r="L32" t="str">
            <v>Kevin,Newell</v>
          </cell>
          <cell r="M32" t="str">
            <v>SM</v>
          </cell>
          <cell r="N32" t="str">
            <v>IAC</v>
          </cell>
          <cell r="O32" t="str">
            <v>M</v>
          </cell>
        </row>
        <row r="33">
          <cell r="A33">
            <v>32</v>
          </cell>
          <cell r="B33" t="str">
            <v>Dave,Sharpe</v>
          </cell>
          <cell r="C33" t="str">
            <v>V50</v>
          </cell>
          <cell r="D33" t="str">
            <v>IAC</v>
          </cell>
          <cell r="E33" t="str">
            <v>M</v>
          </cell>
          <cell r="K33" t="str">
            <v>Davhar</v>
          </cell>
          <cell r="L33" t="str">
            <v>Dave,Sharpe</v>
          </cell>
          <cell r="M33" t="str">
            <v>V50</v>
          </cell>
          <cell r="N33" t="str">
            <v>IAC</v>
          </cell>
          <cell r="O33" t="str">
            <v>M</v>
          </cell>
        </row>
        <row r="34">
          <cell r="A34">
            <v>33</v>
          </cell>
          <cell r="B34" t="str">
            <v>Sue,Lee</v>
          </cell>
          <cell r="C34" t="str">
            <v>VF35</v>
          </cell>
          <cell r="D34" t="str">
            <v>IAC</v>
          </cell>
          <cell r="E34" t="str">
            <v>F</v>
          </cell>
          <cell r="K34" t="str">
            <v>Sueee</v>
          </cell>
          <cell r="L34" t="str">
            <v>Sue,Lee</v>
          </cell>
          <cell r="M34" t="str">
            <v>VF35</v>
          </cell>
          <cell r="N34" t="str">
            <v>IAC</v>
          </cell>
          <cell r="O34" t="str">
            <v>F</v>
          </cell>
        </row>
        <row r="35">
          <cell r="A35">
            <v>34</v>
          </cell>
          <cell r="B35" t="str">
            <v>Bronwen,Lee</v>
          </cell>
          <cell r="C35" t="str">
            <v>SW</v>
          </cell>
          <cell r="D35" t="str">
            <v>Colchester Harriers</v>
          </cell>
          <cell r="E35" t="str">
            <v>F</v>
          </cell>
          <cell r="K35" t="str">
            <v>Broee</v>
          </cell>
          <cell r="L35" t="str">
            <v>Bronwen,Lee</v>
          </cell>
          <cell r="M35" t="str">
            <v>SW</v>
          </cell>
          <cell r="N35" t="str">
            <v>Colchester Harriers</v>
          </cell>
          <cell r="O35" t="str">
            <v>F</v>
          </cell>
        </row>
        <row r="36">
          <cell r="A36">
            <v>35</v>
          </cell>
          <cell r="B36" t="str">
            <v>Pam,Jones</v>
          </cell>
          <cell r="C36" t="str">
            <v>VF55</v>
          </cell>
          <cell r="D36" t="str">
            <v>IAC</v>
          </cell>
          <cell r="E36" t="str">
            <v>F</v>
          </cell>
          <cell r="K36" t="str">
            <v>Pamone</v>
          </cell>
          <cell r="L36" t="str">
            <v>Pam,Jones</v>
          </cell>
          <cell r="M36" t="str">
            <v>VF55</v>
          </cell>
          <cell r="N36" t="str">
            <v>IAC</v>
          </cell>
          <cell r="O36" t="str">
            <v>F</v>
          </cell>
        </row>
        <row r="37">
          <cell r="A37">
            <v>36</v>
          </cell>
          <cell r="B37" t="str">
            <v>Shaun,Alleyne</v>
          </cell>
          <cell r="C37" t="str">
            <v>SM</v>
          </cell>
          <cell r="D37" t="str">
            <v>U/A</v>
          </cell>
          <cell r="E37" t="str">
            <v>M</v>
          </cell>
          <cell r="K37" t="str">
            <v>Shalle</v>
          </cell>
          <cell r="L37" t="str">
            <v>Shaun,Alleyne</v>
          </cell>
          <cell r="M37" t="str">
            <v>SM</v>
          </cell>
          <cell r="N37" t="str">
            <v>U/A</v>
          </cell>
          <cell r="O37" t="str">
            <v>M</v>
          </cell>
        </row>
        <row r="38">
          <cell r="A38">
            <v>37</v>
          </cell>
          <cell r="B38" t="str">
            <v>David,Holland</v>
          </cell>
          <cell r="C38" t="str">
            <v>V60</v>
          </cell>
          <cell r="D38" t="str">
            <v>Havering Mayesbrook</v>
          </cell>
          <cell r="E38" t="str">
            <v>M</v>
          </cell>
          <cell r="K38" t="str">
            <v>Davoll</v>
          </cell>
          <cell r="L38" t="str">
            <v>David,Holland</v>
          </cell>
          <cell r="M38" t="str">
            <v>V60</v>
          </cell>
          <cell r="N38" t="str">
            <v>Havering Mayesbrook</v>
          </cell>
          <cell r="O38" t="str">
            <v>M</v>
          </cell>
        </row>
        <row r="39">
          <cell r="A39">
            <v>38</v>
          </cell>
          <cell r="B39" t="str">
            <v>John,Pells</v>
          </cell>
          <cell r="C39" t="str">
            <v>V40</v>
          </cell>
          <cell r="D39" t="str">
            <v>U/A</v>
          </cell>
          <cell r="E39" t="str">
            <v>M</v>
          </cell>
          <cell r="K39" t="str">
            <v>Johell</v>
          </cell>
          <cell r="L39" t="str">
            <v>John,Pells</v>
          </cell>
          <cell r="M39" t="str">
            <v>V40</v>
          </cell>
          <cell r="N39" t="str">
            <v>U/A</v>
          </cell>
          <cell r="O39" t="str">
            <v>M</v>
          </cell>
        </row>
        <row r="40">
          <cell r="A40">
            <v>39</v>
          </cell>
          <cell r="B40" t="str">
            <v>Gail,Shorney</v>
          </cell>
          <cell r="C40" t="str">
            <v>SW</v>
          </cell>
          <cell r="D40" t="str">
            <v>U/A</v>
          </cell>
          <cell r="E40" t="str">
            <v>F</v>
          </cell>
          <cell r="K40" t="str">
            <v>Gaihor</v>
          </cell>
          <cell r="L40" t="str">
            <v>Gail,Shorney</v>
          </cell>
          <cell r="M40" t="str">
            <v>SW</v>
          </cell>
          <cell r="N40" t="str">
            <v>U/A</v>
          </cell>
          <cell r="O40" t="str">
            <v>F</v>
          </cell>
        </row>
        <row r="41">
          <cell r="A41">
            <v>40</v>
          </cell>
          <cell r="B41" t="str">
            <v>Tracey,North</v>
          </cell>
          <cell r="C41" t="str">
            <v>SW</v>
          </cell>
          <cell r="D41" t="str">
            <v>U/A</v>
          </cell>
          <cell r="E41" t="str">
            <v>F</v>
          </cell>
          <cell r="K41" t="str">
            <v>Traort</v>
          </cell>
          <cell r="L41" t="str">
            <v>Tracey,North</v>
          </cell>
          <cell r="M41" t="str">
            <v>SW</v>
          </cell>
          <cell r="N41" t="str">
            <v>U/A</v>
          </cell>
          <cell r="O41" t="str">
            <v>F</v>
          </cell>
        </row>
        <row r="42">
          <cell r="A42">
            <v>41</v>
          </cell>
          <cell r="B42" t="str">
            <v>Geraldine,Bartlett</v>
          </cell>
          <cell r="C42" t="str">
            <v>VF45</v>
          </cell>
          <cell r="D42" t="str">
            <v>U/A</v>
          </cell>
          <cell r="E42" t="str">
            <v>F</v>
          </cell>
          <cell r="K42" t="str">
            <v>Gerart</v>
          </cell>
          <cell r="L42" t="str">
            <v>Geraldine,Bartlett</v>
          </cell>
          <cell r="M42" t="str">
            <v>VF45</v>
          </cell>
          <cell r="N42" t="str">
            <v>U/A</v>
          </cell>
          <cell r="O42" t="str">
            <v>F</v>
          </cell>
        </row>
        <row r="43">
          <cell r="A43">
            <v>42</v>
          </cell>
          <cell r="B43" t="str">
            <v>Ciaran,Bartlett</v>
          </cell>
          <cell r="C43" t="str">
            <v>SM</v>
          </cell>
          <cell r="D43" t="str">
            <v>U/A</v>
          </cell>
          <cell r="E43" t="str">
            <v>M</v>
          </cell>
          <cell r="K43" t="str">
            <v>Ciaart</v>
          </cell>
          <cell r="L43" t="str">
            <v>Ciaran,Bartlett</v>
          </cell>
          <cell r="M43" t="str">
            <v>SM</v>
          </cell>
          <cell r="N43" t="str">
            <v>U/A</v>
          </cell>
          <cell r="O43" t="str">
            <v>M</v>
          </cell>
        </row>
        <row r="44">
          <cell r="A44">
            <v>43</v>
          </cell>
          <cell r="B44" t="str">
            <v>Robert,Bartlett</v>
          </cell>
          <cell r="C44" t="str">
            <v>V40</v>
          </cell>
          <cell r="D44" t="str">
            <v>U/A</v>
          </cell>
          <cell r="E44" t="str">
            <v>M</v>
          </cell>
          <cell r="K44" t="str">
            <v>Robart</v>
          </cell>
          <cell r="L44" t="str">
            <v>Robert,Bartlett</v>
          </cell>
          <cell r="M44" t="str">
            <v>V40</v>
          </cell>
          <cell r="N44" t="str">
            <v>U/A</v>
          </cell>
          <cell r="O44" t="str">
            <v>M</v>
          </cell>
        </row>
        <row r="45">
          <cell r="A45">
            <v>44</v>
          </cell>
          <cell r="B45" t="str">
            <v>Niamh,Bartlett</v>
          </cell>
          <cell r="C45" t="str">
            <v>SW</v>
          </cell>
          <cell r="D45" t="str">
            <v>U/A</v>
          </cell>
          <cell r="E45" t="str">
            <v>F</v>
          </cell>
          <cell r="K45" t="str">
            <v>Niaart</v>
          </cell>
          <cell r="L45" t="str">
            <v>Niamh,Bartlett</v>
          </cell>
          <cell r="M45" t="str">
            <v>SW</v>
          </cell>
          <cell r="N45" t="str">
            <v>U/A</v>
          </cell>
          <cell r="O45" t="str">
            <v>F</v>
          </cell>
        </row>
        <row r="46">
          <cell r="A46">
            <v>45</v>
          </cell>
          <cell r="B46" t="str">
            <v>Bryan,Newman</v>
          </cell>
          <cell r="C46" t="str">
            <v>V50</v>
          </cell>
          <cell r="D46" t="str">
            <v>Walthamstow AC</v>
          </cell>
          <cell r="E46" t="str">
            <v>M</v>
          </cell>
          <cell r="K46" t="str">
            <v>Bryewm</v>
          </cell>
          <cell r="L46" t="str">
            <v>Bryan,Newman</v>
          </cell>
          <cell r="M46" t="str">
            <v>V50</v>
          </cell>
          <cell r="N46" t="str">
            <v>Walthamstow AC</v>
          </cell>
          <cell r="O46" t="str">
            <v>M</v>
          </cell>
        </row>
        <row r="47">
          <cell r="A47">
            <v>46</v>
          </cell>
          <cell r="B47" t="str">
            <v>Terry,Knightley</v>
          </cell>
          <cell r="C47" t="str">
            <v>V40</v>
          </cell>
          <cell r="D47" t="str">
            <v>IAC</v>
          </cell>
          <cell r="E47" t="str">
            <v>M</v>
          </cell>
          <cell r="K47" t="str">
            <v>Ternig</v>
          </cell>
          <cell r="L47" t="str">
            <v>Terry,Knightley</v>
          </cell>
          <cell r="M47" t="str">
            <v>V40</v>
          </cell>
          <cell r="N47" t="str">
            <v>IAC</v>
          </cell>
          <cell r="O47" t="str">
            <v>M</v>
          </cell>
        </row>
        <row r="48">
          <cell r="A48">
            <v>47</v>
          </cell>
          <cell r="B48" t="str">
            <v>Ryan,Prout</v>
          </cell>
          <cell r="C48" t="str">
            <v>SM</v>
          </cell>
          <cell r="D48" t="str">
            <v>Thrift Green Trotters</v>
          </cell>
          <cell r="E48" t="str">
            <v>M</v>
          </cell>
          <cell r="K48" t="str">
            <v>Ryarou</v>
          </cell>
          <cell r="L48" t="str">
            <v>Ryan,Prout</v>
          </cell>
          <cell r="M48" t="str">
            <v>SM</v>
          </cell>
          <cell r="N48" t="str">
            <v>Thrift Green Trotters</v>
          </cell>
          <cell r="O48" t="str">
            <v>M</v>
          </cell>
        </row>
        <row r="49">
          <cell r="A49">
            <v>48</v>
          </cell>
          <cell r="B49" t="str">
            <v>Kimberley,Tanner</v>
          </cell>
          <cell r="C49" t="str">
            <v>SW</v>
          </cell>
          <cell r="D49" t="str">
            <v>U/A</v>
          </cell>
          <cell r="E49" t="str">
            <v>F</v>
          </cell>
          <cell r="K49" t="str">
            <v>Kimann</v>
          </cell>
          <cell r="L49" t="str">
            <v>Kimberley,Tanner</v>
          </cell>
          <cell r="M49" t="str">
            <v>SW</v>
          </cell>
          <cell r="N49" t="str">
            <v>U/A</v>
          </cell>
          <cell r="O49" t="str">
            <v>F</v>
          </cell>
        </row>
        <row r="50">
          <cell r="A50">
            <v>49</v>
          </cell>
          <cell r="B50" t="str">
            <v>Graham,Cohen</v>
          </cell>
          <cell r="C50" t="str">
            <v>V50</v>
          </cell>
          <cell r="D50" t="str">
            <v>U/A</v>
          </cell>
          <cell r="E50" t="str">
            <v>M</v>
          </cell>
          <cell r="K50" t="str">
            <v>Graohe</v>
          </cell>
          <cell r="L50" t="str">
            <v>Graham,Cohen</v>
          </cell>
          <cell r="M50" t="str">
            <v>V50</v>
          </cell>
          <cell r="N50" t="str">
            <v>U/A</v>
          </cell>
          <cell r="O50" t="str">
            <v>M</v>
          </cell>
        </row>
        <row r="51">
          <cell r="A51">
            <v>50</v>
          </cell>
          <cell r="B51" t="str">
            <v>Ricky,Cohen</v>
          </cell>
          <cell r="C51" t="str">
            <v>SM</v>
          </cell>
          <cell r="D51" t="str">
            <v>U/A</v>
          </cell>
          <cell r="E51" t="str">
            <v>M</v>
          </cell>
          <cell r="K51" t="str">
            <v>Ricohe</v>
          </cell>
          <cell r="L51" t="str">
            <v>Ricky,Cohen</v>
          </cell>
          <cell r="M51" t="str">
            <v>SM</v>
          </cell>
          <cell r="N51" t="str">
            <v>U/A</v>
          </cell>
          <cell r="O51" t="str">
            <v>M</v>
          </cell>
        </row>
        <row r="52">
          <cell r="A52">
            <v>51</v>
          </cell>
          <cell r="B52" t="str">
            <v>Johanna,Funk</v>
          </cell>
          <cell r="C52" t="str">
            <v>SW</v>
          </cell>
          <cell r="D52" t="str">
            <v>U/A</v>
          </cell>
          <cell r="E52" t="str">
            <v>F</v>
          </cell>
          <cell r="K52" t="str">
            <v>Johunk</v>
          </cell>
          <cell r="L52" t="str">
            <v>Johanna,Funk</v>
          </cell>
          <cell r="M52" t="str">
            <v>SW</v>
          </cell>
          <cell r="N52" t="str">
            <v>U/A</v>
          </cell>
          <cell r="O52" t="str">
            <v>F</v>
          </cell>
        </row>
        <row r="53">
          <cell r="A53">
            <v>52</v>
          </cell>
          <cell r="B53" t="str">
            <v>Carol,Muir</v>
          </cell>
          <cell r="C53" t="str">
            <v>VF35</v>
          </cell>
          <cell r="D53" t="str">
            <v>IAC</v>
          </cell>
          <cell r="E53" t="str">
            <v>F</v>
          </cell>
          <cell r="K53" t="str">
            <v>Caruir</v>
          </cell>
          <cell r="L53" t="str">
            <v>Carol,Muir</v>
          </cell>
          <cell r="M53" t="str">
            <v>VF35</v>
          </cell>
          <cell r="N53" t="str">
            <v>IAC</v>
          </cell>
          <cell r="O53" t="str">
            <v>F</v>
          </cell>
        </row>
        <row r="54">
          <cell r="A54">
            <v>53</v>
          </cell>
          <cell r="B54" t="str">
            <v>Iain,Macdonald</v>
          </cell>
          <cell r="C54" t="str">
            <v>SM</v>
          </cell>
          <cell r="D54" t="str">
            <v>IAC</v>
          </cell>
          <cell r="E54" t="str">
            <v>M</v>
          </cell>
          <cell r="K54" t="str">
            <v>Iaiacd</v>
          </cell>
          <cell r="L54" t="str">
            <v>Iain,Macdonald</v>
          </cell>
          <cell r="M54" t="str">
            <v>SM</v>
          </cell>
          <cell r="N54" t="str">
            <v>IAC</v>
          </cell>
          <cell r="O54" t="str">
            <v>M</v>
          </cell>
        </row>
        <row r="55">
          <cell r="A55">
            <v>54</v>
          </cell>
          <cell r="B55" t="str">
            <v>Stephen,Philcox</v>
          </cell>
          <cell r="C55" t="str">
            <v>V40</v>
          </cell>
          <cell r="D55" t="str">
            <v>Barking Road Runners</v>
          </cell>
          <cell r="E55" t="str">
            <v>M</v>
          </cell>
          <cell r="K55" t="str">
            <v>Stehil</v>
          </cell>
          <cell r="L55" t="str">
            <v>Stephen,Philcox</v>
          </cell>
          <cell r="M55" t="str">
            <v>V40</v>
          </cell>
          <cell r="N55" t="str">
            <v>Barking Road Runners</v>
          </cell>
          <cell r="O55" t="str">
            <v>M</v>
          </cell>
        </row>
        <row r="56">
          <cell r="A56">
            <v>55</v>
          </cell>
          <cell r="B56" t="str">
            <v>Keith,Ennis</v>
          </cell>
          <cell r="C56" t="str">
            <v>V40</v>
          </cell>
          <cell r="D56" t="str">
            <v>IAC</v>
          </cell>
          <cell r="E56" t="str">
            <v>M</v>
          </cell>
          <cell r="K56" t="str">
            <v>Keinni</v>
          </cell>
          <cell r="L56" t="str">
            <v>Keith,Ennis</v>
          </cell>
          <cell r="M56" t="str">
            <v>V40</v>
          </cell>
          <cell r="N56" t="str">
            <v>IAC</v>
          </cell>
          <cell r="O56" t="str">
            <v>M</v>
          </cell>
        </row>
        <row r="57">
          <cell r="A57">
            <v>56</v>
          </cell>
          <cell r="B57" t="str">
            <v>Kristina,Schmidt</v>
          </cell>
          <cell r="C57" t="str">
            <v>VF35</v>
          </cell>
          <cell r="D57" t="str">
            <v>U/A</v>
          </cell>
          <cell r="E57" t="str">
            <v>F</v>
          </cell>
          <cell r="K57" t="str">
            <v>Krichm</v>
          </cell>
          <cell r="L57" t="str">
            <v>Kristina,Schmidt</v>
          </cell>
          <cell r="M57" t="str">
            <v>VF35</v>
          </cell>
          <cell r="N57" t="str">
            <v>U/A</v>
          </cell>
          <cell r="O57" t="str">
            <v>F</v>
          </cell>
        </row>
        <row r="58">
          <cell r="A58">
            <v>57</v>
          </cell>
          <cell r="B58" t="str">
            <v>Mark,Pearce</v>
          </cell>
          <cell r="C58" t="str">
            <v>V40</v>
          </cell>
          <cell r="D58" t="str">
            <v>U/A</v>
          </cell>
          <cell r="E58" t="str">
            <v>M</v>
          </cell>
          <cell r="K58" t="str">
            <v>Marear</v>
          </cell>
          <cell r="L58" t="str">
            <v>Mark,Pearce</v>
          </cell>
          <cell r="M58" t="str">
            <v>V40</v>
          </cell>
          <cell r="N58" t="str">
            <v>U/A</v>
          </cell>
          <cell r="O58" t="str">
            <v>M</v>
          </cell>
        </row>
        <row r="59">
          <cell r="A59">
            <v>58</v>
          </cell>
          <cell r="B59" t="str">
            <v>Lisa,Chittock</v>
          </cell>
          <cell r="C59" t="str">
            <v>VF35</v>
          </cell>
          <cell r="D59" t="str">
            <v>U/A</v>
          </cell>
          <cell r="E59" t="str">
            <v>F</v>
          </cell>
          <cell r="K59" t="str">
            <v>Lishit</v>
          </cell>
          <cell r="L59" t="str">
            <v>Lisa,Chittock</v>
          </cell>
          <cell r="M59" t="str">
            <v>VF35</v>
          </cell>
          <cell r="N59" t="str">
            <v>U/A</v>
          </cell>
          <cell r="O59" t="str">
            <v>F</v>
          </cell>
        </row>
        <row r="60">
          <cell r="A60">
            <v>59</v>
          </cell>
          <cell r="B60" t="str">
            <v>Carol,Flemming</v>
          </cell>
          <cell r="C60" t="str">
            <v>SW</v>
          </cell>
          <cell r="D60" t="str">
            <v>U/A</v>
          </cell>
          <cell r="E60" t="str">
            <v>F</v>
          </cell>
          <cell r="K60" t="str">
            <v>Carlem</v>
          </cell>
          <cell r="L60" t="str">
            <v>Carol,Flemming</v>
          </cell>
          <cell r="M60" t="str">
            <v>SW</v>
          </cell>
          <cell r="N60" t="str">
            <v>U/A</v>
          </cell>
          <cell r="O60" t="str">
            <v>F</v>
          </cell>
        </row>
        <row r="61">
          <cell r="A61">
            <v>60</v>
          </cell>
          <cell r="B61" t="str">
            <v>Mary,Hodges</v>
          </cell>
          <cell r="C61" t="str">
            <v>VF45</v>
          </cell>
          <cell r="D61" t="str">
            <v>U/A</v>
          </cell>
          <cell r="E61" t="str">
            <v>F</v>
          </cell>
          <cell r="K61" t="str">
            <v>Marodg</v>
          </cell>
          <cell r="L61" t="str">
            <v>Mary,Hodges</v>
          </cell>
          <cell r="M61" t="str">
            <v>VF45</v>
          </cell>
          <cell r="N61" t="str">
            <v>U/A</v>
          </cell>
          <cell r="O61" t="str">
            <v>F</v>
          </cell>
        </row>
        <row r="62">
          <cell r="A62">
            <v>61</v>
          </cell>
          <cell r="B62" t="str">
            <v>Sue,Brown</v>
          </cell>
          <cell r="C62" t="str">
            <v>VF45</v>
          </cell>
          <cell r="D62" t="str">
            <v>U/A</v>
          </cell>
          <cell r="E62" t="str">
            <v>F</v>
          </cell>
          <cell r="K62" t="str">
            <v>Suerow</v>
          </cell>
          <cell r="L62" t="str">
            <v>Sue,Brown</v>
          </cell>
          <cell r="M62" t="str">
            <v>VF45</v>
          </cell>
          <cell r="N62" t="str">
            <v>U/A</v>
          </cell>
          <cell r="O62" t="str">
            <v>F</v>
          </cell>
        </row>
        <row r="63">
          <cell r="A63">
            <v>62</v>
          </cell>
          <cell r="B63" t="str">
            <v>Sharon,Allen</v>
          </cell>
          <cell r="C63" t="str">
            <v>VF35</v>
          </cell>
          <cell r="D63" t="str">
            <v>U/A</v>
          </cell>
          <cell r="E63" t="str">
            <v>F</v>
          </cell>
          <cell r="K63" t="str">
            <v>Shalle</v>
          </cell>
          <cell r="L63" t="str">
            <v>Sharon,Allen</v>
          </cell>
          <cell r="M63" t="str">
            <v>VF35</v>
          </cell>
          <cell r="N63" t="str">
            <v>U/A</v>
          </cell>
          <cell r="O63" t="str">
            <v>F</v>
          </cell>
        </row>
        <row r="64">
          <cell r="A64">
            <v>63</v>
          </cell>
          <cell r="B64" t="str">
            <v>Gerry,Pells</v>
          </cell>
          <cell r="C64" t="str">
            <v>V60</v>
          </cell>
          <cell r="D64" t="str">
            <v>IAC</v>
          </cell>
          <cell r="E64" t="str">
            <v>M</v>
          </cell>
          <cell r="K64" t="str">
            <v>Gerell</v>
          </cell>
          <cell r="L64" t="str">
            <v>Gerry,Pells</v>
          </cell>
          <cell r="M64" t="str">
            <v>V60</v>
          </cell>
          <cell r="N64" t="str">
            <v>IAC</v>
          </cell>
          <cell r="O64" t="str">
            <v>M</v>
          </cell>
        </row>
        <row r="65">
          <cell r="A65">
            <v>64</v>
          </cell>
          <cell r="B65" t="str">
            <v>Inga Hayden-Cooper</v>
          </cell>
          <cell r="C65" t="str">
            <v>VF35</v>
          </cell>
          <cell r="D65" t="str">
            <v>Dagenham 88</v>
          </cell>
          <cell r="E65" t="str">
            <v>F</v>
          </cell>
          <cell r="K65" t="str">
            <v/>
          </cell>
          <cell r="L65" t="str">
            <v>Inga Hayden-Cooper</v>
          </cell>
          <cell r="M65" t="str">
            <v>VF35</v>
          </cell>
          <cell r="N65" t="str">
            <v>Dagenham 88</v>
          </cell>
          <cell r="O65" t="str">
            <v>F</v>
          </cell>
        </row>
        <row r="66">
          <cell r="A66">
            <v>65</v>
          </cell>
          <cell r="B66" t="str">
            <v>Rohan,Alexander</v>
          </cell>
          <cell r="C66" t="str">
            <v>V40</v>
          </cell>
          <cell r="D66" t="str">
            <v>IAC</v>
          </cell>
          <cell r="E66" t="str">
            <v>M</v>
          </cell>
          <cell r="K66" t="str">
            <v>Rohlex</v>
          </cell>
          <cell r="L66" t="str">
            <v>Rohan,Alexander</v>
          </cell>
          <cell r="M66" t="str">
            <v>V40</v>
          </cell>
          <cell r="N66" t="str">
            <v>IAC</v>
          </cell>
          <cell r="O66" t="str">
            <v>M</v>
          </cell>
        </row>
        <row r="67">
          <cell r="A67">
            <v>66</v>
          </cell>
          <cell r="B67" t="str">
            <v>Andy,Catton</v>
          </cell>
          <cell r="C67" t="str">
            <v>V50</v>
          </cell>
          <cell r="D67" t="str">
            <v>IAC</v>
          </cell>
          <cell r="E67" t="str">
            <v>M</v>
          </cell>
          <cell r="K67" t="str">
            <v>Andatt</v>
          </cell>
          <cell r="L67" t="str">
            <v>Andy,Catton</v>
          </cell>
          <cell r="M67" t="str">
            <v>V50</v>
          </cell>
          <cell r="N67" t="str">
            <v>IAC</v>
          </cell>
          <cell r="O67" t="str">
            <v>M</v>
          </cell>
        </row>
        <row r="68">
          <cell r="A68">
            <v>67</v>
          </cell>
          <cell r="B68" t="str">
            <v>Clare,Beadle</v>
          </cell>
          <cell r="C68" t="str">
            <v>SW</v>
          </cell>
          <cell r="D68" t="str">
            <v>U/A</v>
          </cell>
          <cell r="E68" t="str">
            <v>F</v>
          </cell>
          <cell r="K68" t="str">
            <v>Claead</v>
          </cell>
          <cell r="L68" t="str">
            <v>Clare,Beadle</v>
          </cell>
          <cell r="M68" t="str">
            <v>SW</v>
          </cell>
          <cell r="N68" t="str">
            <v>U/A</v>
          </cell>
          <cell r="O68" t="str">
            <v>F</v>
          </cell>
        </row>
        <row r="69">
          <cell r="A69">
            <v>68</v>
          </cell>
          <cell r="B69" t="str">
            <v>Robin,Davis</v>
          </cell>
          <cell r="C69" t="str">
            <v>V60</v>
          </cell>
          <cell r="D69" t="str">
            <v>IAC</v>
          </cell>
          <cell r="E69" t="str">
            <v>M</v>
          </cell>
          <cell r="K69" t="str">
            <v>Robavi</v>
          </cell>
          <cell r="L69" t="str">
            <v>Robin,Davis</v>
          </cell>
          <cell r="M69" t="str">
            <v>V60</v>
          </cell>
          <cell r="N69" t="str">
            <v>IAC</v>
          </cell>
          <cell r="O69" t="str">
            <v>M</v>
          </cell>
        </row>
        <row r="70">
          <cell r="A70">
            <v>69</v>
          </cell>
          <cell r="B70" t="str">
            <v>Amala,Corera</v>
          </cell>
          <cell r="C70" t="str">
            <v>VF35</v>
          </cell>
          <cell r="D70" t="str">
            <v>U/A</v>
          </cell>
          <cell r="E70" t="str">
            <v>F</v>
          </cell>
          <cell r="K70" t="str">
            <v>Amaore</v>
          </cell>
          <cell r="L70" t="str">
            <v>Amala,Corera</v>
          </cell>
          <cell r="M70" t="str">
            <v>VF35</v>
          </cell>
          <cell r="N70" t="str">
            <v>U/A</v>
          </cell>
          <cell r="O70" t="str">
            <v>F</v>
          </cell>
        </row>
        <row r="71">
          <cell r="A71">
            <v>70</v>
          </cell>
          <cell r="B71" t="str">
            <v>Robert,Moye</v>
          </cell>
          <cell r="C71" t="str">
            <v>V40</v>
          </cell>
          <cell r="D71" t="str">
            <v>U/A</v>
          </cell>
          <cell r="E71" t="str">
            <v>M</v>
          </cell>
          <cell r="K71" t="str">
            <v>Roboye</v>
          </cell>
          <cell r="L71" t="str">
            <v>Robert,Moye</v>
          </cell>
          <cell r="M71" t="str">
            <v>V40</v>
          </cell>
          <cell r="N71" t="str">
            <v>U/A</v>
          </cell>
          <cell r="O71" t="str">
            <v>M</v>
          </cell>
        </row>
        <row r="72">
          <cell r="A72">
            <v>71</v>
          </cell>
          <cell r="B72" t="str">
            <v>Bradley,Brown</v>
          </cell>
          <cell r="C72" t="str">
            <v>SM</v>
          </cell>
          <cell r="D72" t="str">
            <v>Barking Road Runners</v>
          </cell>
          <cell r="E72" t="str">
            <v>M</v>
          </cell>
          <cell r="K72" t="str">
            <v>Brarow</v>
          </cell>
          <cell r="L72" t="str">
            <v>Bradley,Brown</v>
          </cell>
          <cell r="M72" t="str">
            <v>SM</v>
          </cell>
          <cell r="N72" t="str">
            <v>Barking Road Runners</v>
          </cell>
          <cell r="O72" t="str">
            <v>M</v>
          </cell>
        </row>
        <row r="73">
          <cell r="A73">
            <v>72</v>
          </cell>
          <cell r="B73" t="str">
            <v>Matt,Flannelly</v>
          </cell>
          <cell r="C73" t="str">
            <v>V40</v>
          </cell>
          <cell r="D73" t="str">
            <v>Orion Harriers</v>
          </cell>
          <cell r="E73" t="str">
            <v>M</v>
          </cell>
          <cell r="K73" t="str">
            <v>Matlan</v>
          </cell>
          <cell r="L73" t="str">
            <v>Matt,Flannelly</v>
          </cell>
          <cell r="M73" t="str">
            <v>V40</v>
          </cell>
          <cell r="N73" t="str">
            <v>Orion Harriers</v>
          </cell>
          <cell r="O73" t="str">
            <v>M</v>
          </cell>
        </row>
        <row r="74">
          <cell r="A74">
            <v>73</v>
          </cell>
          <cell r="B74" t="str">
            <v>Irving,Bell</v>
          </cell>
          <cell r="C74" t="str">
            <v>V60</v>
          </cell>
          <cell r="D74" t="str">
            <v>U/A</v>
          </cell>
          <cell r="E74" t="str">
            <v>M</v>
          </cell>
          <cell r="K74" t="str">
            <v>Irvell</v>
          </cell>
          <cell r="L74" t="str">
            <v>Irving,Bell</v>
          </cell>
          <cell r="M74" t="str">
            <v>V60</v>
          </cell>
          <cell r="N74" t="str">
            <v>U/A</v>
          </cell>
          <cell r="O74" t="str">
            <v>M</v>
          </cell>
        </row>
        <row r="75">
          <cell r="A75">
            <v>74</v>
          </cell>
          <cell r="B75" t="str">
            <v>Sidnie,Sales</v>
          </cell>
          <cell r="C75" t="str">
            <v>SW</v>
          </cell>
          <cell r="D75" t="str">
            <v>Woodford Green</v>
          </cell>
          <cell r="E75" t="str">
            <v>F</v>
          </cell>
          <cell r="K75" t="str">
            <v>Sidale</v>
          </cell>
          <cell r="L75" t="str">
            <v>Sidnie,Sales</v>
          </cell>
          <cell r="M75" t="str">
            <v>SW</v>
          </cell>
          <cell r="N75" t="str">
            <v>Woodford Green</v>
          </cell>
          <cell r="O75" t="str">
            <v>F</v>
          </cell>
        </row>
        <row r="76">
          <cell r="A76">
            <v>75</v>
          </cell>
          <cell r="B76" t="str">
            <v>Kirstie,Woodgate</v>
          </cell>
          <cell r="C76" t="str">
            <v>SW</v>
          </cell>
          <cell r="D76" t="str">
            <v>U/A</v>
          </cell>
          <cell r="E76" t="str">
            <v>F</v>
          </cell>
          <cell r="K76" t="str">
            <v>Kirood</v>
          </cell>
          <cell r="L76" t="str">
            <v>Kirstie,Woodgate</v>
          </cell>
          <cell r="M76" t="str">
            <v>SW</v>
          </cell>
          <cell r="N76" t="str">
            <v>U/A</v>
          </cell>
          <cell r="O76" t="str">
            <v>F</v>
          </cell>
        </row>
        <row r="77">
          <cell r="A77">
            <v>76</v>
          </cell>
          <cell r="B77" t="str">
            <v>Tony,Woodgate</v>
          </cell>
          <cell r="C77" t="str">
            <v>V40</v>
          </cell>
          <cell r="D77" t="str">
            <v>U/A</v>
          </cell>
          <cell r="E77" t="str">
            <v>M</v>
          </cell>
          <cell r="K77" t="str">
            <v>Tonood</v>
          </cell>
          <cell r="L77" t="str">
            <v>Tony,Woodgate</v>
          </cell>
          <cell r="M77" t="str">
            <v>V40</v>
          </cell>
          <cell r="N77" t="str">
            <v>U/A</v>
          </cell>
          <cell r="O77" t="str">
            <v>M</v>
          </cell>
        </row>
        <row r="78">
          <cell r="A78">
            <v>77</v>
          </cell>
          <cell r="B78" t="str">
            <v>Victoria,Woodgate</v>
          </cell>
          <cell r="C78" t="str">
            <v>SW</v>
          </cell>
          <cell r="D78" t="str">
            <v>U/A</v>
          </cell>
          <cell r="E78" t="str">
            <v>F</v>
          </cell>
          <cell r="K78" t="str">
            <v>Vicood</v>
          </cell>
          <cell r="L78" t="str">
            <v>Victoria,Woodgate</v>
          </cell>
          <cell r="M78" t="str">
            <v>SW</v>
          </cell>
          <cell r="N78" t="str">
            <v>U/A</v>
          </cell>
          <cell r="O78" t="str">
            <v>F</v>
          </cell>
        </row>
        <row r="79">
          <cell r="A79">
            <v>78</v>
          </cell>
          <cell r="B79" t="str">
            <v>Robert,Woodgate</v>
          </cell>
          <cell r="C79" t="str">
            <v>SM</v>
          </cell>
          <cell r="D79" t="str">
            <v>Havering &amp; Mayesbrook</v>
          </cell>
          <cell r="E79" t="str">
            <v>M</v>
          </cell>
          <cell r="K79" t="str">
            <v>Robood</v>
          </cell>
          <cell r="L79" t="str">
            <v>Robert,Woodgate</v>
          </cell>
          <cell r="M79" t="str">
            <v>SM</v>
          </cell>
          <cell r="N79" t="str">
            <v>Havering &amp; Mayesbrook</v>
          </cell>
          <cell r="O79" t="str">
            <v>M</v>
          </cell>
        </row>
        <row r="80">
          <cell r="A80">
            <v>79</v>
          </cell>
          <cell r="B80" t="str">
            <v>Alan,Rugg</v>
          </cell>
          <cell r="C80" t="str">
            <v>V50</v>
          </cell>
          <cell r="D80" t="str">
            <v>Woodford Green</v>
          </cell>
          <cell r="E80" t="str">
            <v>M</v>
          </cell>
          <cell r="K80" t="str">
            <v>Alaugg</v>
          </cell>
          <cell r="L80" t="str">
            <v>Alan,Rugg</v>
          </cell>
          <cell r="M80" t="str">
            <v>V50</v>
          </cell>
          <cell r="N80" t="str">
            <v>Woodford Green</v>
          </cell>
          <cell r="O80" t="str">
            <v>M</v>
          </cell>
        </row>
        <row r="81">
          <cell r="A81">
            <v>80</v>
          </cell>
          <cell r="B81" t="str">
            <v>Ben,Jones</v>
          </cell>
          <cell r="C81" t="str">
            <v>SM</v>
          </cell>
          <cell r="D81" t="str">
            <v>IAC</v>
          </cell>
          <cell r="E81" t="str">
            <v>M</v>
          </cell>
          <cell r="K81" t="str">
            <v>Benone</v>
          </cell>
          <cell r="L81" t="str">
            <v>Ben,Jones</v>
          </cell>
          <cell r="M81" t="str">
            <v>SM</v>
          </cell>
          <cell r="N81" t="str">
            <v>IAC</v>
          </cell>
          <cell r="O81" t="str">
            <v>M</v>
          </cell>
        </row>
        <row r="82">
          <cell r="A82">
            <v>81</v>
          </cell>
          <cell r="B82" t="str">
            <v>Paul,Soulsby</v>
          </cell>
          <cell r="C82" t="str">
            <v>V40</v>
          </cell>
          <cell r="D82" t="str">
            <v>U/A</v>
          </cell>
          <cell r="E82" t="str">
            <v>M</v>
          </cell>
          <cell r="K82" t="str">
            <v>Pauoul</v>
          </cell>
          <cell r="L82" t="str">
            <v>Paul,Soulsby</v>
          </cell>
          <cell r="M82" t="str">
            <v>V40</v>
          </cell>
          <cell r="N82" t="str">
            <v>U/A</v>
          </cell>
          <cell r="O82" t="str">
            <v>M</v>
          </cell>
        </row>
        <row r="83">
          <cell r="A83">
            <v>82</v>
          </cell>
          <cell r="B83" t="str">
            <v>Glenn,Wileman</v>
          </cell>
          <cell r="C83" t="str">
            <v>SM</v>
          </cell>
          <cell r="D83" t="str">
            <v>Havering &amp; Mayesbrook</v>
          </cell>
          <cell r="E83" t="str">
            <v>M</v>
          </cell>
          <cell r="K83" t="str">
            <v>Gleile</v>
          </cell>
          <cell r="L83" t="str">
            <v>Glenn,Wileman</v>
          </cell>
          <cell r="M83" t="str">
            <v>SM</v>
          </cell>
          <cell r="N83" t="str">
            <v>Havering &amp; Mayesbrook</v>
          </cell>
          <cell r="O83" t="str">
            <v>M</v>
          </cell>
        </row>
        <row r="84">
          <cell r="A84">
            <v>83</v>
          </cell>
          <cell r="B84" t="str">
            <v>Peter,Wileman</v>
          </cell>
          <cell r="C84" t="str">
            <v>V50</v>
          </cell>
          <cell r="D84" t="str">
            <v>Havering &amp; Mayesbrook</v>
          </cell>
          <cell r="E84" t="str">
            <v>M</v>
          </cell>
          <cell r="K84" t="str">
            <v>Petile</v>
          </cell>
          <cell r="L84" t="str">
            <v>Peter,Wileman</v>
          </cell>
          <cell r="M84" t="str">
            <v>V50</v>
          </cell>
          <cell r="N84" t="str">
            <v>Havering &amp; Mayesbrook</v>
          </cell>
          <cell r="O84" t="str">
            <v>M</v>
          </cell>
        </row>
        <row r="85">
          <cell r="A85">
            <v>84</v>
          </cell>
          <cell r="B85" t="str">
            <v>Peter,Cowley</v>
          </cell>
          <cell r="C85" t="str">
            <v>V50</v>
          </cell>
          <cell r="D85" t="str">
            <v>Mount Pleasant</v>
          </cell>
          <cell r="E85" t="str">
            <v>M</v>
          </cell>
          <cell r="K85" t="str">
            <v>Petowl</v>
          </cell>
          <cell r="L85" t="str">
            <v>Peter,Cowley</v>
          </cell>
          <cell r="M85" t="str">
            <v>V50</v>
          </cell>
          <cell r="N85" t="str">
            <v>Mount Pleasant</v>
          </cell>
          <cell r="O85" t="str">
            <v>M</v>
          </cell>
        </row>
        <row r="86">
          <cell r="A86">
            <v>85</v>
          </cell>
          <cell r="B86" t="str">
            <v>Chris,Evans</v>
          </cell>
          <cell r="C86" t="str">
            <v>V40</v>
          </cell>
          <cell r="D86" t="str">
            <v>IAC</v>
          </cell>
          <cell r="E86" t="str">
            <v>M</v>
          </cell>
          <cell r="K86" t="str">
            <v>Chrvan</v>
          </cell>
          <cell r="L86" t="str">
            <v>Chris,Evans</v>
          </cell>
          <cell r="M86" t="str">
            <v>V40</v>
          </cell>
          <cell r="N86" t="str">
            <v>IAC</v>
          </cell>
          <cell r="O86" t="str">
            <v>M</v>
          </cell>
        </row>
        <row r="87">
          <cell r="A87">
            <v>86</v>
          </cell>
          <cell r="B87" t="str">
            <v>Sarah,Norton</v>
          </cell>
          <cell r="C87" t="str">
            <v>VF35</v>
          </cell>
          <cell r="D87" t="str">
            <v>Benfleet</v>
          </cell>
          <cell r="E87" t="str">
            <v>F</v>
          </cell>
          <cell r="K87" t="str">
            <v>Sarort</v>
          </cell>
          <cell r="L87" t="str">
            <v>Sarah,Norton</v>
          </cell>
          <cell r="M87" t="str">
            <v>VF35</v>
          </cell>
          <cell r="N87" t="str">
            <v>Benfleet</v>
          </cell>
          <cell r="O87" t="str">
            <v>F</v>
          </cell>
        </row>
        <row r="88">
          <cell r="A88">
            <v>87</v>
          </cell>
          <cell r="B88" t="str">
            <v>Billy,Parker-Brown</v>
          </cell>
          <cell r="C88" t="str">
            <v>SM</v>
          </cell>
          <cell r="D88" t="str">
            <v>Chelmsford</v>
          </cell>
          <cell r="E88" t="str">
            <v>M</v>
          </cell>
          <cell r="K88" t="str">
            <v>Bilark</v>
          </cell>
          <cell r="L88" t="str">
            <v>Billy,Parker-Brown</v>
          </cell>
          <cell r="M88" t="str">
            <v>SM</v>
          </cell>
          <cell r="N88" t="str">
            <v>Chelmsford</v>
          </cell>
          <cell r="O88" t="str">
            <v>M</v>
          </cell>
        </row>
        <row r="89">
          <cell r="A89">
            <v>88</v>
          </cell>
          <cell r="B89" t="str">
            <v>Alison,Goodlad</v>
          </cell>
          <cell r="C89" t="str">
            <v>VF35</v>
          </cell>
          <cell r="D89" t="str">
            <v>Eton Manor</v>
          </cell>
          <cell r="E89" t="str">
            <v>F</v>
          </cell>
          <cell r="K89" t="str">
            <v>Aliood</v>
          </cell>
          <cell r="L89" t="str">
            <v>Alison,Goodlad</v>
          </cell>
          <cell r="M89" t="str">
            <v>VF35</v>
          </cell>
          <cell r="N89" t="str">
            <v>Eton Manor</v>
          </cell>
          <cell r="O89" t="str">
            <v>F</v>
          </cell>
        </row>
        <row r="90">
          <cell r="A90">
            <v>89</v>
          </cell>
          <cell r="B90" t="str">
            <v>Kristina, Robin</v>
          </cell>
          <cell r="C90" t="str">
            <v>SW</v>
          </cell>
          <cell r="D90" t="str">
            <v>East London Runners</v>
          </cell>
          <cell r="E90" t="str">
            <v>F</v>
          </cell>
          <cell r="K90" t="str">
            <v>KriRob</v>
          </cell>
          <cell r="L90" t="str">
            <v>Kristina, Robin</v>
          </cell>
          <cell r="M90" t="str">
            <v>SW</v>
          </cell>
          <cell r="N90" t="str">
            <v>East London Runners</v>
          </cell>
          <cell r="O90" t="str">
            <v>F</v>
          </cell>
        </row>
        <row r="91">
          <cell r="A91">
            <v>90</v>
          </cell>
          <cell r="B91" t="str">
            <v>Alex,Richards</v>
          </cell>
          <cell r="C91" t="str">
            <v>SM</v>
          </cell>
          <cell r="D91" t="str">
            <v>IAC</v>
          </cell>
          <cell r="E91" t="str">
            <v>M</v>
          </cell>
          <cell r="K91" t="str">
            <v>Aleich</v>
          </cell>
          <cell r="L91" t="str">
            <v>Alex,Richards</v>
          </cell>
          <cell r="M91" t="str">
            <v>SM</v>
          </cell>
          <cell r="N91" t="str">
            <v>IAC</v>
          </cell>
          <cell r="O91" t="str">
            <v>M</v>
          </cell>
        </row>
        <row r="92">
          <cell r="A92">
            <v>91</v>
          </cell>
          <cell r="B92" t="str">
            <v>Magellan,McLister</v>
          </cell>
          <cell r="C92" t="str">
            <v>SM</v>
          </cell>
          <cell r="D92" t="str">
            <v>London Playing Fields </v>
          </cell>
          <cell r="E92" t="str">
            <v>M</v>
          </cell>
          <cell r="K92" t="str">
            <v>MagcLi</v>
          </cell>
          <cell r="L92" t="str">
            <v>Magellan,McLister</v>
          </cell>
          <cell r="M92" t="str">
            <v>SM</v>
          </cell>
          <cell r="N92" t="str">
            <v>London Playing Fields </v>
          </cell>
          <cell r="O92" t="str">
            <v>M</v>
          </cell>
        </row>
        <row r="93">
          <cell r="A93">
            <v>92</v>
          </cell>
          <cell r="B93" t="str">
            <v>Amit,Sidhwani</v>
          </cell>
          <cell r="C93" t="str">
            <v>SM</v>
          </cell>
          <cell r="D93" t="str">
            <v>U/A</v>
          </cell>
          <cell r="E93" t="str">
            <v>M</v>
          </cell>
          <cell r="K93" t="str">
            <v>Amiidh</v>
          </cell>
          <cell r="L93" t="str">
            <v>Amit,Sidhwani</v>
          </cell>
          <cell r="M93" t="str">
            <v>SM</v>
          </cell>
          <cell r="N93" t="str">
            <v>U/A</v>
          </cell>
          <cell r="O93" t="str">
            <v>M</v>
          </cell>
        </row>
        <row r="94">
          <cell r="A94">
            <v>93</v>
          </cell>
          <cell r="B94" t="str">
            <v>Frank,McGowan</v>
          </cell>
          <cell r="C94" t="str">
            <v>V40</v>
          </cell>
          <cell r="D94" t="str">
            <v>IAC</v>
          </cell>
          <cell r="E94" t="str">
            <v>M</v>
          </cell>
          <cell r="K94" t="str">
            <v>FracGo</v>
          </cell>
          <cell r="L94" t="str">
            <v>Frank,McGowan</v>
          </cell>
          <cell r="M94" t="str">
            <v>V40</v>
          </cell>
          <cell r="N94" t="str">
            <v>IAC</v>
          </cell>
          <cell r="O94" t="str">
            <v>M</v>
          </cell>
        </row>
        <row r="95">
          <cell r="A95">
            <v>94</v>
          </cell>
          <cell r="B95" t="str">
            <v>Sandeep,Gaur</v>
          </cell>
          <cell r="C95" t="str">
            <v>SM</v>
          </cell>
          <cell r="D95" t="str">
            <v>U/A</v>
          </cell>
          <cell r="E95" t="str">
            <v>M</v>
          </cell>
          <cell r="K95" t="str">
            <v>Sanaur</v>
          </cell>
          <cell r="L95" t="str">
            <v>Sandeep,Gaur</v>
          </cell>
          <cell r="M95" t="str">
            <v>SM</v>
          </cell>
          <cell r="N95" t="str">
            <v>U/A</v>
          </cell>
          <cell r="O95" t="str">
            <v>M</v>
          </cell>
        </row>
        <row r="96">
          <cell r="A96">
            <v>95</v>
          </cell>
          <cell r="B96" t="str">
            <v>Stephanie,McCarthy</v>
          </cell>
          <cell r="C96" t="str">
            <v>VF45</v>
          </cell>
          <cell r="D96" t="str">
            <v>Woodford Green</v>
          </cell>
          <cell r="E96" t="str">
            <v>F</v>
          </cell>
          <cell r="K96" t="str">
            <v>StecCa</v>
          </cell>
          <cell r="L96" t="str">
            <v>Stephanie,McCarthy</v>
          </cell>
          <cell r="M96" t="str">
            <v>VF45</v>
          </cell>
          <cell r="N96" t="str">
            <v>Woodford Green</v>
          </cell>
          <cell r="O96" t="str">
            <v>F</v>
          </cell>
        </row>
        <row r="97">
          <cell r="A97">
            <v>96</v>
          </cell>
          <cell r="B97" t="str">
            <v>Andy,Coleman</v>
          </cell>
          <cell r="C97" t="str">
            <v>V40</v>
          </cell>
          <cell r="D97" t="str">
            <v>Woodford Green</v>
          </cell>
          <cell r="E97" t="str">
            <v>M</v>
          </cell>
          <cell r="K97" t="str">
            <v>Andole</v>
          </cell>
          <cell r="L97" t="str">
            <v>Andy,Coleman</v>
          </cell>
          <cell r="M97" t="str">
            <v>V40</v>
          </cell>
          <cell r="N97" t="str">
            <v>Woodford Green</v>
          </cell>
          <cell r="O97" t="str">
            <v>M</v>
          </cell>
        </row>
        <row r="98">
          <cell r="A98">
            <v>97</v>
          </cell>
          <cell r="B98" t="str">
            <v>Ross,Earney</v>
          </cell>
          <cell r="C98" t="str">
            <v>SM</v>
          </cell>
          <cell r="D98" t="str">
            <v>Havering &amp; Mayesbrook</v>
          </cell>
          <cell r="E98" t="str">
            <v>M</v>
          </cell>
          <cell r="K98" t="str">
            <v>Rosarn</v>
          </cell>
          <cell r="L98" t="str">
            <v>Ross,Earney</v>
          </cell>
          <cell r="M98" t="str">
            <v>SM</v>
          </cell>
          <cell r="N98" t="str">
            <v>Havering &amp; Mayesbrook</v>
          </cell>
          <cell r="O98" t="str">
            <v>M</v>
          </cell>
        </row>
        <row r="99">
          <cell r="A99">
            <v>98</v>
          </cell>
          <cell r="B99" t="str">
            <v>Derek,Earney</v>
          </cell>
          <cell r="C99" t="str">
            <v>V40</v>
          </cell>
          <cell r="D99" t="str">
            <v>Havering &amp; Mayesbrook</v>
          </cell>
          <cell r="E99" t="str">
            <v>M</v>
          </cell>
          <cell r="K99" t="str">
            <v>Derarn</v>
          </cell>
          <cell r="L99" t="str">
            <v>Derek,Earney</v>
          </cell>
          <cell r="M99" t="str">
            <v>V40</v>
          </cell>
          <cell r="N99" t="str">
            <v>Havering &amp; Mayesbrook</v>
          </cell>
          <cell r="O99" t="str">
            <v>M</v>
          </cell>
        </row>
        <row r="100">
          <cell r="A100">
            <v>99</v>
          </cell>
          <cell r="B100" t="str">
            <v>Claire,Earney</v>
          </cell>
          <cell r="C100" t="str">
            <v>VF45</v>
          </cell>
          <cell r="D100" t="str">
            <v>Havering &amp; Mayesbrook</v>
          </cell>
          <cell r="E100" t="str">
            <v>F</v>
          </cell>
          <cell r="K100" t="str">
            <v>Claarn</v>
          </cell>
          <cell r="L100" t="str">
            <v>Claire,Earney</v>
          </cell>
          <cell r="M100" t="str">
            <v>VF45</v>
          </cell>
          <cell r="N100" t="str">
            <v>Havering &amp; Mayesbrook</v>
          </cell>
          <cell r="O100" t="str">
            <v>F</v>
          </cell>
        </row>
        <row r="101">
          <cell r="A101">
            <v>100</v>
          </cell>
          <cell r="B101" t="str">
            <v>Jason,Baker</v>
          </cell>
          <cell r="C101" t="str">
            <v>SM</v>
          </cell>
          <cell r="D101" t="str">
            <v>Dagenham 88</v>
          </cell>
          <cell r="E101" t="str">
            <v>M</v>
          </cell>
          <cell r="K101" t="str">
            <v>Jasake</v>
          </cell>
          <cell r="L101" t="str">
            <v>Jason,Baker</v>
          </cell>
          <cell r="M101" t="str">
            <v>SM</v>
          </cell>
          <cell r="N101" t="str">
            <v>Dagenham 88</v>
          </cell>
          <cell r="O101" t="str">
            <v>M</v>
          </cell>
        </row>
        <row r="102">
          <cell r="A102">
            <v>101</v>
          </cell>
          <cell r="B102" t="str">
            <v>Clare,Thurgood</v>
          </cell>
          <cell r="C102" t="str">
            <v>SW</v>
          </cell>
          <cell r="D102" t="str">
            <v>Orion Harriers</v>
          </cell>
          <cell r="E102" t="str">
            <v>F</v>
          </cell>
          <cell r="K102" t="str">
            <v>Clahur</v>
          </cell>
          <cell r="L102" t="str">
            <v>Clare,Thurgood</v>
          </cell>
          <cell r="M102" t="str">
            <v>SW</v>
          </cell>
          <cell r="N102" t="str">
            <v>Orion Harriers</v>
          </cell>
          <cell r="O102" t="str">
            <v>F</v>
          </cell>
        </row>
        <row r="103">
          <cell r="A103">
            <v>102</v>
          </cell>
          <cell r="B103" t="str">
            <v>Ian,Clark</v>
          </cell>
          <cell r="C103" t="str">
            <v>SM</v>
          </cell>
          <cell r="D103" t="str">
            <v>Orion Harriers</v>
          </cell>
          <cell r="E103" t="str">
            <v>M</v>
          </cell>
          <cell r="K103" t="str">
            <v>Ianlar</v>
          </cell>
          <cell r="L103" t="str">
            <v>Ian,Clark</v>
          </cell>
          <cell r="M103" t="str">
            <v>SM</v>
          </cell>
          <cell r="N103" t="str">
            <v>Orion Harriers</v>
          </cell>
          <cell r="O103" t="str">
            <v>M</v>
          </cell>
        </row>
        <row r="104">
          <cell r="A104">
            <v>103</v>
          </cell>
          <cell r="B104" t="str">
            <v>Lauren,Garvey</v>
          </cell>
          <cell r="C104" t="str">
            <v>SW</v>
          </cell>
          <cell r="D104" t="str">
            <v>U/A</v>
          </cell>
          <cell r="E104" t="str">
            <v>F</v>
          </cell>
          <cell r="K104" t="str">
            <v>Lauarv</v>
          </cell>
          <cell r="L104" t="str">
            <v>Lauren,Garvey</v>
          </cell>
          <cell r="M104" t="str">
            <v>SW</v>
          </cell>
          <cell r="N104" t="str">
            <v>U/A</v>
          </cell>
          <cell r="O104" t="str">
            <v>F</v>
          </cell>
        </row>
        <row r="105">
          <cell r="A105">
            <v>104</v>
          </cell>
          <cell r="B105" t="str">
            <v>Paul,Garvey</v>
          </cell>
          <cell r="C105" t="str">
            <v>V50</v>
          </cell>
          <cell r="D105" t="str">
            <v>U/A</v>
          </cell>
          <cell r="E105" t="str">
            <v>M</v>
          </cell>
          <cell r="K105" t="str">
            <v>Pauarv</v>
          </cell>
          <cell r="L105" t="str">
            <v>Paul,Garvey</v>
          </cell>
          <cell r="M105" t="str">
            <v>V50</v>
          </cell>
          <cell r="N105" t="str">
            <v>U/A</v>
          </cell>
          <cell r="O105" t="str">
            <v>M</v>
          </cell>
        </row>
        <row r="106">
          <cell r="A106">
            <v>105</v>
          </cell>
          <cell r="B106" t="str">
            <v>Sarah,Lloyd</v>
          </cell>
          <cell r="C106" t="str">
            <v>SW</v>
          </cell>
          <cell r="D106" t="str">
            <v>U/A</v>
          </cell>
          <cell r="E106" t="str">
            <v>F</v>
          </cell>
          <cell r="K106" t="str">
            <v>Sarloy</v>
          </cell>
          <cell r="L106" t="str">
            <v>Sarah,Lloyd</v>
          </cell>
          <cell r="M106" t="str">
            <v>SW</v>
          </cell>
          <cell r="N106" t="str">
            <v>U/A</v>
          </cell>
          <cell r="O106" t="str">
            <v>F</v>
          </cell>
        </row>
        <row r="107">
          <cell r="A107">
            <v>106</v>
          </cell>
          <cell r="B107" t="str">
            <v>Kate,Hutchinson</v>
          </cell>
          <cell r="C107" t="str">
            <v>SW</v>
          </cell>
          <cell r="D107" t="str">
            <v>U/A</v>
          </cell>
          <cell r="E107" t="str">
            <v>F</v>
          </cell>
          <cell r="K107" t="str">
            <v>Katutc</v>
          </cell>
          <cell r="L107" t="str">
            <v>Kate,Hutchinson</v>
          </cell>
          <cell r="M107" t="str">
            <v>SW</v>
          </cell>
          <cell r="N107" t="str">
            <v>U/A</v>
          </cell>
          <cell r="O107" t="str">
            <v>F</v>
          </cell>
        </row>
        <row r="108">
          <cell r="A108">
            <v>107</v>
          </cell>
          <cell r="B108" t="str">
            <v>Butch,Schleng</v>
          </cell>
          <cell r="C108" t="str">
            <v>SM</v>
          </cell>
          <cell r="D108" t="str">
            <v>U/A</v>
          </cell>
          <cell r="E108" t="str">
            <v>M</v>
          </cell>
          <cell r="K108" t="str">
            <v>Butchl</v>
          </cell>
          <cell r="L108" t="str">
            <v>Butch,Schleng</v>
          </cell>
          <cell r="M108" t="str">
            <v>SM</v>
          </cell>
          <cell r="N108" t="str">
            <v>U/A</v>
          </cell>
          <cell r="O108" t="str">
            <v>M</v>
          </cell>
        </row>
        <row r="109">
          <cell r="A109">
            <v>108</v>
          </cell>
          <cell r="B109" t="str">
            <v>Gill,Wallwork</v>
          </cell>
          <cell r="C109" t="str">
            <v>SW</v>
          </cell>
          <cell r="D109" t="str">
            <v>U/A</v>
          </cell>
          <cell r="E109" t="str">
            <v>F</v>
          </cell>
          <cell r="K109" t="str">
            <v>Gilall</v>
          </cell>
          <cell r="L109" t="str">
            <v>Gill,Wallwork</v>
          </cell>
          <cell r="M109" t="str">
            <v>SW</v>
          </cell>
          <cell r="N109" t="str">
            <v>U/A</v>
          </cell>
          <cell r="O109" t="str">
            <v>F</v>
          </cell>
        </row>
        <row r="110">
          <cell r="A110">
            <v>109</v>
          </cell>
          <cell r="B110" t="str">
            <v>Bethen,Prosser</v>
          </cell>
          <cell r="C110" t="str">
            <v>SW</v>
          </cell>
          <cell r="D110" t="str">
            <v>U/A</v>
          </cell>
          <cell r="E110" t="str">
            <v>F</v>
          </cell>
          <cell r="K110" t="str">
            <v>Betros</v>
          </cell>
          <cell r="L110" t="str">
            <v>Bethen,Prosser</v>
          </cell>
          <cell r="M110" t="str">
            <v>SW</v>
          </cell>
          <cell r="N110" t="str">
            <v>U/A</v>
          </cell>
          <cell r="O110" t="str">
            <v>F</v>
          </cell>
        </row>
        <row r="111">
          <cell r="A111">
            <v>110</v>
          </cell>
          <cell r="B111" t="str">
            <v>Nigel,Rajaratnam</v>
          </cell>
          <cell r="C111" t="str">
            <v>SM</v>
          </cell>
          <cell r="D111" t="str">
            <v>U/A</v>
          </cell>
          <cell r="E111" t="str">
            <v>M</v>
          </cell>
          <cell r="K111" t="str">
            <v>Nigaja</v>
          </cell>
          <cell r="L111" t="str">
            <v>Nigel,Rajaratnam</v>
          </cell>
          <cell r="M111" t="str">
            <v>SM</v>
          </cell>
          <cell r="N111" t="str">
            <v>U/A</v>
          </cell>
          <cell r="O111" t="str">
            <v>M</v>
          </cell>
        </row>
        <row r="112">
          <cell r="A112">
            <v>111</v>
          </cell>
          <cell r="B112" t="str">
            <v>Laura,Swords</v>
          </cell>
          <cell r="C112" t="str">
            <v>SW</v>
          </cell>
          <cell r="D112" t="str">
            <v>IAC</v>
          </cell>
          <cell r="E112" t="str">
            <v>F</v>
          </cell>
          <cell r="K112" t="str">
            <v>Lauwor</v>
          </cell>
          <cell r="L112" t="str">
            <v>Laura,Swords</v>
          </cell>
          <cell r="M112" t="str">
            <v>SW</v>
          </cell>
          <cell r="N112" t="str">
            <v>IAC</v>
          </cell>
          <cell r="O112" t="str">
            <v>F</v>
          </cell>
        </row>
        <row r="113">
          <cell r="A113">
            <v>112</v>
          </cell>
          <cell r="B113" t="str">
            <v>Navin,Sharma</v>
          </cell>
          <cell r="C113" t="str">
            <v>SM</v>
          </cell>
          <cell r="D113" t="str">
            <v>U/A</v>
          </cell>
          <cell r="E113" t="str">
            <v>M</v>
          </cell>
          <cell r="K113" t="str">
            <v>Navhar</v>
          </cell>
          <cell r="L113" t="str">
            <v>Navin,Sharma</v>
          </cell>
          <cell r="M113" t="str">
            <v>SM</v>
          </cell>
          <cell r="N113" t="str">
            <v>U/A</v>
          </cell>
          <cell r="O113" t="str">
            <v>M</v>
          </cell>
        </row>
        <row r="114">
          <cell r="A114">
            <v>113</v>
          </cell>
          <cell r="B114" t="str">
            <v>Nitul,Patel</v>
          </cell>
          <cell r="C114" t="str">
            <v>SM</v>
          </cell>
          <cell r="D114" t="str">
            <v>U/A</v>
          </cell>
          <cell r="E114" t="str">
            <v>M</v>
          </cell>
          <cell r="K114" t="str">
            <v>Nitate</v>
          </cell>
          <cell r="L114" t="str">
            <v>Nitul,Patel</v>
          </cell>
          <cell r="M114" t="str">
            <v>SM</v>
          </cell>
          <cell r="N114" t="str">
            <v>U/A</v>
          </cell>
          <cell r="O114" t="str">
            <v>M</v>
          </cell>
        </row>
        <row r="115">
          <cell r="A115">
            <v>114</v>
          </cell>
          <cell r="B115" t="str">
            <v>Crispian,Bloomfield</v>
          </cell>
          <cell r="C115" t="str">
            <v>SM</v>
          </cell>
          <cell r="D115" t="str">
            <v>Billericay Striders</v>
          </cell>
          <cell r="E115" t="str">
            <v>M</v>
          </cell>
          <cell r="K115" t="str">
            <v>Criloo</v>
          </cell>
          <cell r="L115" t="str">
            <v>Crispian,Bloomfield</v>
          </cell>
          <cell r="M115" t="str">
            <v>SM</v>
          </cell>
          <cell r="N115" t="str">
            <v>Billericay Striders</v>
          </cell>
          <cell r="O115" t="str">
            <v>M</v>
          </cell>
        </row>
        <row r="116">
          <cell r="A116">
            <v>115</v>
          </cell>
          <cell r="B116" t="str">
            <v>Cornelia,Lucey</v>
          </cell>
          <cell r="C116" t="str">
            <v>SW</v>
          </cell>
          <cell r="D116" t="str">
            <v>U/A</v>
          </cell>
          <cell r="E116" t="str">
            <v>F</v>
          </cell>
          <cell r="K116" t="str">
            <v>Coruce</v>
          </cell>
          <cell r="L116" t="str">
            <v>Cornelia,Lucey</v>
          </cell>
          <cell r="M116" t="str">
            <v>SW</v>
          </cell>
          <cell r="N116" t="str">
            <v>U/A</v>
          </cell>
          <cell r="O116" t="str">
            <v>F</v>
          </cell>
        </row>
        <row r="117">
          <cell r="A117">
            <v>116</v>
          </cell>
          <cell r="B117" t="str">
            <v>Roger,Brownlow</v>
          </cell>
          <cell r="C117" t="str">
            <v>SM</v>
          </cell>
          <cell r="D117" t="str">
            <v>U/A</v>
          </cell>
          <cell r="E117" t="str">
            <v>M</v>
          </cell>
          <cell r="K117" t="str">
            <v>Rogrow</v>
          </cell>
          <cell r="L117" t="str">
            <v>Roger,Brownlow</v>
          </cell>
          <cell r="M117" t="str">
            <v>SM</v>
          </cell>
          <cell r="N117" t="str">
            <v>U/A</v>
          </cell>
          <cell r="O117" t="str">
            <v>M</v>
          </cell>
        </row>
        <row r="118">
          <cell r="A118">
            <v>117</v>
          </cell>
          <cell r="B118" t="str">
            <v>Dawn,Adams</v>
          </cell>
          <cell r="C118" t="str">
            <v>SW</v>
          </cell>
          <cell r="D118" t="str">
            <v>U/A</v>
          </cell>
          <cell r="E118" t="str">
            <v>F</v>
          </cell>
          <cell r="K118" t="str">
            <v>Dawdam</v>
          </cell>
          <cell r="L118" t="str">
            <v>Dawn,Adams</v>
          </cell>
          <cell r="M118" t="str">
            <v>SW</v>
          </cell>
          <cell r="N118" t="str">
            <v>U/A</v>
          </cell>
          <cell r="O118" t="str">
            <v>F</v>
          </cell>
        </row>
        <row r="119">
          <cell r="A119">
            <v>118</v>
          </cell>
          <cell r="B119" t="str">
            <v>Louise,Timson</v>
          </cell>
          <cell r="C119" t="str">
            <v>SW</v>
          </cell>
          <cell r="D119" t="str">
            <v>U/A</v>
          </cell>
          <cell r="E119" t="str">
            <v>F</v>
          </cell>
          <cell r="K119" t="str">
            <v>Louims</v>
          </cell>
          <cell r="L119" t="str">
            <v>Louise,Timson</v>
          </cell>
          <cell r="M119" t="str">
            <v>SW</v>
          </cell>
          <cell r="N119" t="str">
            <v>U/A</v>
          </cell>
          <cell r="O119" t="str">
            <v>F</v>
          </cell>
        </row>
        <row r="120">
          <cell r="A120">
            <v>119</v>
          </cell>
          <cell r="B120" t="str">
            <v>Darren,Botrill</v>
          </cell>
          <cell r="C120" t="str">
            <v>SM</v>
          </cell>
          <cell r="D120" t="str">
            <v>IAC</v>
          </cell>
          <cell r="E120" t="str">
            <v>M</v>
          </cell>
          <cell r="K120" t="str">
            <v>Darotr</v>
          </cell>
          <cell r="L120" t="str">
            <v>Darren,Botrill</v>
          </cell>
          <cell r="M120" t="str">
            <v>SM</v>
          </cell>
          <cell r="N120" t="str">
            <v>IAC</v>
          </cell>
          <cell r="O120" t="str">
            <v>M</v>
          </cell>
        </row>
        <row r="121">
          <cell r="A121">
            <v>120</v>
          </cell>
          <cell r="B121" t="str">
            <v>Sandra,Kantor</v>
          </cell>
          <cell r="C121" t="str">
            <v>VF45</v>
          </cell>
          <cell r="D121" t="str">
            <v>East London Runners</v>
          </cell>
          <cell r="E121" t="str">
            <v>F</v>
          </cell>
          <cell r="K121" t="str">
            <v>Sanant</v>
          </cell>
          <cell r="L121" t="str">
            <v>Sandra,Kantor</v>
          </cell>
          <cell r="M121" t="str">
            <v>VF45</v>
          </cell>
          <cell r="N121" t="str">
            <v>East London Runners</v>
          </cell>
          <cell r="O121" t="str">
            <v>F</v>
          </cell>
        </row>
        <row r="122">
          <cell r="A122">
            <v>121</v>
          </cell>
          <cell r="B122" t="str">
            <v>Jason,Levy</v>
          </cell>
          <cell r="C122" t="str">
            <v>SM</v>
          </cell>
          <cell r="D122" t="str">
            <v>U/A</v>
          </cell>
          <cell r="E122" t="str">
            <v>M</v>
          </cell>
          <cell r="K122" t="str">
            <v>Jasevy</v>
          </cell>
          <cell r="L122" t="str">
            <v>Jason,Levy</v>
          </cell>
          <cell r="M122" t="str">
            <v>SM</v>
          </cell>
          <cell r="N122" t="str">
            <v>U/A</v>
          </cell>
          <cell r="O122" t="str">
            <v>M</v>
          </cell>
        </row>
        <row r="123">
          <cell r="A123">
            <v>122</v>
          </cell>
          <cell r="B123" t="str">
            <v>Sacha,Alleyne</v>
          </cell>
          <cell r="C123" t="str">
            <v>SM</v>
          </cell>
          <cell r="D123" t="str">
            <v>U/A</v>
          </cell>
          <cell r="E123" t="str">
            <v>M</v>
          </cell>
          <cell r="K123" t="str">
            <v>Saclle</v>
          </cell>
          <cell r="L123" t="str">
            <v>Sacha,Alleyne</v>
          </cell>
          <cell r="M123" t="str">
            <v>SM</v>
          </cell>
          <cell r="N123" t="str">
            <v>U/A</v>
          </cell>
          <cell r="O123" t="str">
            <v>M</v>
          </cell>
        </row>
        <row r="124">
          <cell r="A124">
            <v>123</v>
          </cell>
          <cell r="B124" t="str">
            <v>Chris,Togwell</v>
          </cell>
          <cell r="C124" t="str">
            <v>V50</v>
          </cell>
          <cell r="D124" t="str">
            <v>IAC</v>
          </cell>
          <cell r="E124" t="str">
            <v>M</v>
          </cell>
          <cell r="K124" t="str">
            <v>Chrogw</v>
          </cell>
          <cell r="L124" t="str">
            <v>Chris,Togwell</v>
          </cell>
          <cell r="M124" t="str">
            <v>V50</v>
          </cell>
          <cell r="N124" t="str">
            <v>IAC</v>
          </cell>
          <cell r="O124" t="str">
            <v>M</v>
          </cell>
        </row>
        <row r="125">
          <cell r="A125">
            <v>124</v>
          </cell>
          <cell r="B125" t="str">
            <v>Ruta,Navyte</v>
          </cell>
          <cell r="C125" t="str">
            <v>VF35</v>
          </cell>
          <cell r="D125" t="str">
            <v>U/A</v>
          </cell>
          <cell r="E125" t="str">
            <v>F</v>
          </cell>
          <cell r="K125" t="str">
            <v>Rutavy</v>
          </cell>
          <cell r="L125" t="str">
            <v>Ruta,Navyte</v>
          </cell>
          <cell r="M125" t="str">
            <v>VF35</v>
          </cell>
          <cell r="N125" t="str">
            <v>U/A</v>
          </cell>
          <cell r="O125" t="str">
            <v>F</v>
          </cell>
        </row>
        <row r="126">
          <cell r="A126">
            <v>125</v>
          </cell>
          <cell r="B126" t="str">
            <v>Tom,Dradey</v>
          </cell>
          <cell r="C126" t="str">
            <v>V60</v>
          </cell>
          <cell r="D126" t="str">
            <v>U/A</v>
          </cell>
          <cell r="E126" t="str">
            <v>M</v>
          </cell>
          <cell r="K126" t="str">
            <v>Tomrad</v>
          </cell>
          <cell r="L126" t="str">
            <v>Tom,Dradey</v>
          </cell>
          <cell r="M126" t="str">
            <v>V60</v>
          </cell>
          <cell r="N126" t="str">
            <v>U/A</v>
          </cell>
          <cell r="O126" t="str">
            <v>M</v>
          </cell>
        </row>
        <row r="127">
          <cell r="A127">
            <v>126</v>
          </cell>
          <cell r="B127" t="str">
            <v>Bill,Green</v>
          </cell>
          <cell r="C127" t="str">
            <v>V40</v>
          </cell>
          <cell r="D127" t="str">
            <v>IAC</v>
          </cell>
          <cell r="E127" t="str">
            <v>M</v>
          </cell>
          <cell r="K127" t="str">
            <v>Bilree</v>
          </cell>
          <cell r="L127" t="str">
            <v>Bill,Green</v>
          </cell>
          <cell r="M127" t="str">
            <v>V40</v>
          </cell>
          <cell r="N127" t="str">
            <v>IAC</v>
          </cell>
          <cell r="O127" t="str">
            <v>M</v>
          </cell>
        </row>
        <row r="128">
          <cell r="A128">
            <v>127</v>
          </cell>
          <cell r="B128" t="str">
            <v>Catherine,Green</v>
          </cell>
          <cell r="C128" t="str">
            <v>VF35</v>
          </cell>
          <cell r="D128" t="str">
            <v>IAC</v>
          </cell>
          <cell r="E128" t="str">
            <v>F</v>
          </cell>
          <cell r="K128" t="str">
            <v>Catree</v>
          </cell>
          <cell r="L128" t="str">
            <v>Catherine,Green</v>
          </cell>
          <cell r="M128" t="str">
            <v>VF35</v>
          </cell>
          <cell r="N128" t="str">
            <v>IAC</v>
          </cell>
          <cell r="O128" t="str">
            <v>F</v>
          </cell>
        </row>
        <row r="129">
          <cell r="A129">
            <v>128</v>
          </cell>
          <cell r="B129" t="str">
            <v>Shaun,Tanner</v>
          </cell>
          <cell r="C129" t="str">
            <v>SM</v>
          </cell>
          <cell r="D129" t="str">
            <v>U/A</v>
          </cell>
          <cell r="E129" t="str">
            <v>M</v>
          </cell>
          <cell r="K129" t="str">
            <v>Shaann</v>
          </cell>
          <cell r="L129" t="str">
            <v>Shaun,Tanner</v>
          </cell>
          <cell r="M129" t="str">
            <v>SM</v>
          </cell>
          <cell r="N129" t="str">
            <v>U/A</v>
          </cell>
          <cell r="O129" t="str">
            <v>M</v>
          </cell>
        </row>
        <row r="130">
          <cell r="A130">
            <v>129</v>
          </cell>
          <cell r="B130" t="str">
            <v>Claire,Harrison</v>
          </cell>
          <cell r="C130" t="str">
            <v>SW</v>
          </cell>
          <cell r="D130" t="str">
            <v>IAC</v>
          </cell>
          <cell r="E130" t="str">
            <v>F</v>
          </cell>
          <cell r="K130" t="str">
            <v>Claarr</v>
          </cell>
          <cell r="L130" t="str">
            <v>Claire,Harrison</v>
          </cell>
          <cell r="M130" t="str">
            <v>SW</v>
          </cell>
          <cell r="N130" t="str">
            <v>IAC</v>
          </cell>
          <cell r="O130" t="str">
            <v>F</v>
          </cell>
        </row>
        <row r="131">
          <cell r="A131">
            <v>130</v>
          </cell>
          <cell r="B131" t="str">
            <v>Amarjeet,Matharu</v>
          </cell>
          <cell r="C131" t="str">
            <v>VF45</v>
          </cell>
          <cell r="D131" t="str">
            <v>IAC</v>
          </cell>
          <cell r="E131" t="str">
            <v>F</v>
          </cell>
          <cell r="K131" t="str">
            <v>Amaath</v>
          </cell>
          <cell r="L131" t="str">
            <v>Amarjeet,Matharu</v>
          </cell>
          <cell r="M131" t="str">
            <v>VF45</v>
          </cell>
          <cell r="N131" t="str">
            <v>IAC</v>
          </cell>
          <cell r="O131" t="str">
            <v>F</v>
          </cell>
        </row>
        <row r="132">
          <cell r="A132">
            <v>131</v>
          </cell>
          <cell r="B132" t="str">
            <v>Krishna,Selvaratnarajah</v>
          </cell>
          <cell r="C132" t="str">
            <v>SM</v>
          </cell>
          <cell r="D132" t="str">
            <v>U/A</v>
          </cell>
          <cell r="E132" t="str">
            <v>M</v>
          </cell>
          <cell r="K132" t="str">
            <v>Krielv</v>
          </cell>
          <cell r="L132" t="str">
            <v>Krishna,Selvaratnarajah</v>
          </cell>
          <cell r="M132" t="str">
            <v>SM</v>
          </cell>
          <cell r="N132" t="str">
            <v>U/A</v>
          </cell>
          <cell r="O132" t="str">
            <v>M</v>
          </cell>
        </row>
        <row r="133">
          <cell r="A133">
            <v>132</v>
          </cell>
          <cell r="B133" t="str">
            <v>Rathika,Gopikrishna</v>
          </cell>
          <cell r="C133" t="str">
            <v>SW</v>
          </cell>
          <cell r="D133" t="str">
            <v>U/A</v>
          </cell>
          <cell r="E133" t="str">
            <v>F</v>
          </cell>
          <cell r="K133" t="str">
            <v>Ratopi</v>
          </cell>
          <cell r="L133" t="str">
            <v>Rathika,Gopikrishna</v>
          </cell>
          <cell r="M133" t="str">
            <v>SW</v>
          </cell>
          <cell r="N133" t="str">
            <v>U/A</v>
          </cell>
          <cell r="O133" t="str">
            <v>F</v>
          </cell>
        </row>
        <row r="134">
          <cell r="A134">
            <v>133</v>
          </cell>
          <cell r="B134" t="str">
            <v>Ray,Rawlinson</v>
          </cell>
          <cell r="C134" t="str">
            <v>V50</v>
          </cell>
          <cell r="D134" t="str">
            <v>IAC</v>
          </cell>
          <cell r="E134" t="str">
            <v>M</v>
          </cell>
          <cell r="K134" t="str">
            <v>Rayawl</v>
          </cell>
          <cell r="L134" t="str">
            <v>Ray,Rawlinson</v>
          </cell>
          <cell r="M134" t="str">
            <v>V50</v>
          </cell>
          <cell r="N134" t="str">
            <v>IAC</v>
          </cell>
          <cell r="O134" t="str">
            <v>M</v>
          </cell>
        </row>
        <row r="135">
          <cell r="A135">
            <v>134</v>
          </cell>
          <cell r="B135" t="str">
            <v>Antony,Leckerman,</v>
          </cell>
          <cell r="C135" t="str">
            <v>V40</v>
          </cell>
          <cell r="D135" t="str">
            <v>U/A</v>
          </cell>
          <cell r="E135" t="str">
            <v>M</v>
          </cell>
          <cell r="K135" t="str">
            <v>Anteck</v>
          </cell>
          <cell r="L135" t="str">
            <v>Antony,Leckerman,</v>
          </cell>
          <cell r="M135" t="str">
            <v>V40</v>
          </cell>
          <cell r="N135" t="str">
            <v>U/A</v>
          </cell>
          <cell r="O135" t="str">
            <v>M</v>
          </cell>
        </row>
        <row r="136">
          <cell r="A136">
            <v>135</v>
          </cell>
          <cell r="B136" t="str">
            <v>Tim,Wright</v>
          </cell>
          <cell r="C136" t="str">
            <v>SM</v>
          </cell>
          <cell r="D136" t="str">
            <v>Orion Harriers</v>
          </cell>
          <cell r="E136" t="str">
            <v>M</v>
          </cell>
          <cell r="K136" t="str">
            <v>Timrig</v>
          </cell>
          <cell r="L136" t="str">
            <v>Tim,Wright</v>
          </cell>
          <cell r="M136" t="str">
            <v>SM</v>
          </cell>
          <cell r="N136" t="str">
            <v>Orion Harriers</v>
          </cell>
          <cell r="O136" t="str">
            <v>M</v>
          </cell>
        </row>
        <row r="137">
          <cell r="A137">
            <v>136</v>
          </cell>
          <cell r="B137" t="str">
            <v>Jerry,Trill</v>
          </cell>
          <cell r="C137" t="str">
            <v>V40</v>
          </cell>
          <cell r="D137" t="str">
            <v>Northbrook AC</v>
          </cell>
          <cell r="E137" t="str">
            <v>M</v>
          </cell>
          <cell r="K137" t="str">
            <v>Jerril</v>
          </cell>
          <cell r="L137" t="str">
            <v>Jerry,Trill</v>
          </cell>
          <cell r="M137" t="str">
            <v>V40</v>
          </cell>
          <cell r="N137" t="str">
            <v>Northbrook AC</v>
          </cell>
          <cell r="O137" t="str">
            <v>M</v>
          </cell>
        </row>
        <row r="138">
          <cell r="A138">
            <v>137</v>
          </cell>
          <cell r="B138" t="str">
            <v>Julie,Ryan</v>
          </cell>
          <cell r="C138" t="str">
            <v>VF35</v>
          </cell>
          <cell r="D138" t="str">
            <v>Tri Sport Epping</v>
          </cell>
          <cell r="E138" t="str">
            <v>F</v>
          </cell>
          <cell r="K138" t="str">
            <v>Julyan</v>
          </cell>
          <cell r="L138" t="str">
            <v>Julie,Ryan</v>
          </cell>
          <cell r="M138" t="str">
            <v>VF35</v>
          </cell>
          <cell r="N138" t="str">
            <v>Tri Sport Epping</v>
          </cell>
          <cell r="O138" t="str">
            <v>F</v>
          </cell>
        </row>
        <row r="139">
          <cell r="A139">
            <v>138</v>
          </cell>
          <cell r="B139" t="str">
            <v>Nick,Allen</v>
          </cell>
          <cell r="C139" t="str">
            <v>SM</v>
          </cell>
          <cell r="D139" t="str">
            <v>Tri Sport Epping</v>
          </cell>
          <cell r="E139" t="str">
            <v>M</v>
          </cell>
          <cell r="K139" t="str">
            <v>Niclle</v>
          </cell>
          <cell r="L139" t="str">
            <v>Nick,Allen</v>
          </cell>
          <cell r="M139" t="str">
            <v>SM</v>
          </cell>
          <cell r="N139" t="str">
            <v>Tri Sport Epping</v>
          </cell>
          <cell r="O139" t="str">
            <v>M</v>
          </cell>
        </row>
        <row r="140">
          <cell r="A140">
            <v>139</v>
          </cell>
          <cell r="B140" t="str">
            <v>Carol,O'Callaghan</v>
          </cell>
          <cell r="C140" t="str">
            <v>VF45</v>
          </cell>
          <cell r="D140" t="str">
            <v>Tri Sport Epping</v>
          </cell>
          <cell r="E140" t="str">
            <v>F</v>
          </cell>
          <cell r="K140" t="str">
            <v>Car'Ca</v>
          </cell>
          <cell r="L140" t="str">
            <v>Carol,O'Callaghan</v>
          </cell>
          <cell r="M140" t="str">
            <v>VF45</v>
          </cell>
          <cell r="N140" t="str">
            <v>Tri Sport Epping</v>
          </cell>
          <cell r="O140" t="str">
            <v>F</v>
          </cell>
        </row>
        <row r="141">
          <cell r="A141">
            <v>140</v>
          </cell>
          <cell r="B141" t="str">
            <v>James,Allen</v>
          </cell>
          <cell r="C141" t="str">
            <v>SM</v>
          </cell>
          <cell r="D141" t="str">
            <v>Tri Sport Epping</v>
          </cell>
          <cell r="E141" t="str">
            <v>M</v>
          </cell>
          <cell r="K141" t="str">
            <v>Jamlle</v>
          </cell>
          <cell r="L141" t="str">
            <v>James,Allen</v>
          </cell>
          <cell r="M141" t="str">
            <v>SM</v>
          </cell>
          <cell r="N141" t="str">
            <v>Tri Sport Epping</v>
          </cell>
          <cell r="O141" t="str">
            <v>M</v>
          </cell>
        </row>
        <row r="142">
          <cell r="A142">
            <v>141</v>
          </cell>
          <cell r="B142" t="str">
            <v>Jilleac,Whelan</v>
          </cell>
          <cell r="C142" t="str">
            <v>SM</v>
          </cell>
          <cell r="D142" t="str">
            <v>U/A</v>
          </cell>
          <cell r="E142" t="str">
            <v>M</v>
          </cell>
          <cell r="K142" t="str">
            <v>Jilhel</v>
          </cell>
          <cell r="L142" t="str">
            <v>Jilleac,Whelan</v>
          </cell>
          <cell r="M142" t="str">
            <v>SM</v>
          </cell>
          <cell r="N142" t="str">
            <v>U/A</v>
          </cell>
          <cell r="O142" t="str">
            <v>M</v>
          </cell>
        </row>
        <row r="143">
          <cell r="A143">
            <v>142</v>
          </cell>
          <cell r="B143" t="str">
            <v>Michael,Copping</v>
          </cell>
          <cell r="C143" t="str">
            <v>V40</v>
          </cell>
          <cell r="D143" t="str">
            <v>U/A</v>
          </cell>
          <cell r="E143" t="str">
            <v>M</v>
          </cell>
          <cell r="K143" t="str">
            <v>Micopp</v>
          </cell>
          <cell r="L143" t="str">
            <v>Michael,Copping</v>
          </cell>
          <cell r="M143" t="str">
            <v>V40</v>
          </cell>
          <cell r="N143" t="str">
            <v>U/A</v>
          </cell>
          <cell r="O143" t="str">
            <v>M</v>
          </cell>
        </row>
        <row r="144">
          <cell r="A144">
            <v>143</v>
          </cell>
          <cell r="B144" t="str">
            <v>David,Romain</v>
          </cell>
          <cell r="C144" t="str">
            <v>SM</v>
          </cell>
          <cell r="D144" t="str">
            <v>Army</v>
          </cell>
          <cell r="E144" t="str">
            <v>M</v>
          </cell>
          <cell r="K144" t="str">
            <v>Davoma</v>
          </cell>
          <cell r="L144" t="str">
            <v>David,Romain</v>
          </cell>
          <cell r="M144" t="str">
            <v>SM</v>
          </cell>
          <cell r="N144" t="str">
            <v>Army</v>
          </cell>
          <cell r="O144" t="str">
            <v>M</v>
          </cell>
        </row>
        <row r="145">
          <cell r="A145">
            <v>144</v>
          </cell>
          <cell r="B145" t="str">
            <v>Nicola,Aftent</v>
          </cell>
          <cell r="C145" t="str">
            <v>SW</v>
          </cell>
          <cell r="D145" t="str">
            <v>U/A</v>
          </cell>
          <cell r="E145" t="str">
            <v>F</v>
          </cell>
          <cell r="K145" t="str">
            <v>Nicfte</v>
          </cell>
          <cell r="L145" t="str">
            <v>Nicola,Aftent</v>
          </cell>
          <cell r="M145" t="str">
            <v>SW</v>
          </cell>
          <cell r="N145" t="str">
            <v>U/A</v>
          </cell>
          <cell r="O145" t="str">
            <v>F</v>
          </cell>
        </row>
        <row r="146">
          <cell r="A146">
            <v>145</v>
          </cell>
          <cell r="B146" t="str">
            <v>Matt,Maple</v>
          </cell>
          <cell r="C146" t="str">
            <v>SM</v>
          </cell>
          <cell r="D146" t="str">
            <v>IAC</v>
          </cell>
          <cell r="E146" t="str">
            <v>M</v>
          </cell>
          <cell r="K146" t="str">
            <v>Matapl</v>
          </cell>
          <cell r="L146" t="str">
            <v>Matt,Maple</v>
          </cell>
          <cell r="M146" t="str">
            <v>SM</v>
          </cell>
          <cell r="N146" t="str">
            <v>IAC</v>
          </cell>
          <cell r="O146" t="str">
            <v>M</v>
          </cell>
        </row>
        <row r="147">
          <cell r="A147">
            <v>146</v>
          </cell>
          <cell r="B147" t="str">
            <v>Nathan,Coppice</v>
          </cell>
          <cell r="C147" t="str">
            <v>SM</v>
          </cell>
          <cell r="D147" t="str">
            <v>U/A</v>
          </cell>
          <cell r="E147" t="str">
            <v>M</v>
          </cell>
          <cell r="K147" t="str">
            <v>Natopp</v>
          </cell>
          <cell r="L147" t="str">
            <v>Nathan,Coppice</v>
          </cell>
          <cell r="M147" t="str">
            <v>SM</v>
          </cell>
          <cell r="N147" t="str">
            <v>U/A</v>
          </cell>
          <cell r="O147" t="str">
            <v>M</v>
          </cell>
        </row>
        <row r="148">
          <cell r="A148">
            <v>147</v>
          </cell>
          <cell r="B148" t="str">
            <v>Dawn,Ramsey</v>
          </cell>
          <cell r="C148" t="str">
            <v>VF45</v>
          </cell>
          <cell r="D148" t="str">
            <v>U/A</v>
          </cell>
          <cell r="E148" t="str">
            <v>F</v>
          </cell>
          <cell r="K148" t="str">
            <v>Dawams</v>
          </cell>
          <cell r="L148" t="str">
            <v>Dawn,Ramsey</v>
          </cell>
          <cell r="M148" t="str">
            <v>VF45</v>
          </cell>
          <cell r="N148" t="str">
            <v>U/A</v>
          </cell>
          <cell r="O148" t="str">
            <v>F</v>
          </cell>
        </row>
        <row r="149">
          <cell r="A149">
            <v>148</v>
          </cell>
          <cell r="B149" t="str">
            <v>Joy,White</v>
          </cell>
          <cell r="C149" t="str">
            <v>VF45</v>
          </cell>
          <cell r="D149" t="str">
            <v>U/A</v>
          </cell>
          <cell r="E149" t="str">
            <v>F</v>
          </cell>
          <cell r="K149" t="str">
            <v>Joyhit</v>
          </cell>
          <cell r="L149" t="str">
            <v>Joy,White</v>
          </cell>
          <cell r="M149" t="str">
            <v>VF45</v>
          </cell>
          <cell r="N149" t="str">
            <v>U/A</v>
          </cell>
          <cell r="O149" t="str">
            <v>F</v>
          </cell>
        </row>
        <row r="150">
          <cell r="A150">
            <v>149</v>
          </cell>
          <cell r="B150" t="str">
            <v>Alvin,White</v>
          </cell>
          <cell r="C150" t="str">
            <v>V50</v>
          </cell>
          <cell r="D150" t="str">
            <v>U/A</v>
          </cell>
          <cell r="E150" t="str">
            <v>M</v>
          </cell>
          <cell r="K150" t="str">
            <v>Alvhit</v>
          </cell>
          <cell r="L150" t="str">
            <v>Alvin,White</v>
          </cell>
          <cell r="M150" t="str">
            <v>V50</v>
          </cell>
          <cell r="N150" t="str">
            <v>U/A</v>
          </cell>
          <cell r="O150" t="str">
            <v>M</v>
          </cell>
        </row>
        <row r="151">
          <cell r="A151">
            <v>150</v>
          </cell>
          <cell r="B151" t="str">
            <v>Neil,Ansell</v>
          </cell>
          <cell r="C151" t="str">
            <v>SM</v>
          </cell>
          <cell r="D151" t="str">
            <v>U/A</v>
          </cell>
          <cell r="E151" t="str">
            <v>M</v>
          </cell>
          <cell r="K151" t="str">
            <v>Neinse</v>
          </cell>
          <cell r="L151" t="str">
            <v>Neil,Ansell</v>
          </cell>
          <cell r="M151" t="str">
            <v>SM</v>
          </cell>
          <cell r="N151" t="str">
            <v>U/A</v>
          </cell>
          <cell r="O151" t="str">
            <v>M</v>
          </cell>
        </row>
        <row r="152">
          <cell r="A152">
            <v>151</v>
          </cell>
          <cell r="B152" t="str">
            <v>Emma,King</v>
          </cell>
          <cell r="C152" t="str">
            <v>SW</v>
          </cell>
          <cell r="D152" t="str">
            <v>U/A</v>
          </cell>
          <cell r="E152" t="str">
            <v>F</v>
          </cell>
          <cell r="K152" t="str">
            <v>Emming</v>
          </cell>
          <cell r="L152" t="str">
            <v>Emma,King</v>
          </cell>
          <cell r="M152" t="str">
            <v>SW</v>
          </cell>
          <cell r="N152" t="str">
            <v>U/A</v>
          </cell>
          <cell r="O152" t="str">
            <v>F</v>
          </cell>
        </row>
        <row r="153">
          <cell r="A153">
            <v>152</v>
          </cell>
          <cell r="B153" t="str">
            <v>Wilson,Choudry</v>
          </cell>
          <cell r="C153" t="str">
            <v>SM</v>
          </cell>
          <cell r="D153" t="str">
            <v>U/A</v>
          </cell>
          <cell r="E153" t="str">
            <v>M</v>
          </cell>
          <cell r="K153" t="str">
            <v>Wilhou</v>
          </cell>
          <cell r="L153" t="str">
            <v>Wilson,Choudry</v>
          </cell>
          <cell r="M153" t="str">
            <v>SM</v>
          </cell>
          <cell r="N153" t="str">
            <v>U/A</v>
          </cell>
          <cell r="O153" t="str">
            <v>M</v>
          </cell>
        </row>
        <row r="154">
          <cell r="A154">
            <v>153</v>
          </cell>
          <cell r="B154" t="str">
            <v>Daniel,Bouskila</v>
          </cell>
          <cell r="C154" t="str">
            <v>SM</v>
          </cell>
          <cell r="D154" t="str">
            <v>U/A</v>
          </cell>
          <cell r="E154" t="str">
            <v>M</v>
          </cell>
          <cell r="K154" t="str">
            <v>Danous</v>
          </cell>
          <cell r="L154" t="str">
            <v>Daniel,Bouskila</v>
          </cell>
          <cell r="M154" t="str">
            <v>SM</v>
          </cell>
          <cell r="N154" t="str">
            <v>U/A</v>
          </cell>
          <cell r="O154" t="str">
            <v>M</v>
          </cell>
        </row>
        <row r="155">
          <cell r="A155">
            <v>154</v>
          </cell>
          <cell r="B155" t="str">
            <v>James,Meadows</v>
          </cell>
          <cell r="C155" t="str">
            <v>SM</v>
          </cell>
          <cell r="D155" t="str">
            <v>Woodford Green</v>
          </cell>
          <cell r="E155" t="str">
            <v>M</v>
          </cell>
          <cell r="K155" t="str">
            <v>Jamead</v>
          </cell>
          <cell r="L155" t="str">
            <v>James,Meadows</v>
          </cell>
          <cell r="M155" t="str">
            <v>SM</v>
          </cell>
          <cell r="N155" t="str">
            <v>Woodford Green</v>
          </cell>
          <cell r="O155" t="str">
            <v>M</v>
          </cell>
        </row>
        <row r="156">
          <cell r="A156">
            <v>156</v>
          </cell>
          <cell r="C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>
            <v>0</v>
          </cell>
          <cell r="O156" t="str">
            <v/>
          </cell>
        </row>
        <row r="157">
          <cell r="A157">
            <v>157</v>
          </cell>
          <cell r="C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>
            <v>0</v>
          </cell>
          <cell r="O157" t="str">
            <v/>
          </cell>
        </row>
        <row r="158">
          <cell r="A158">
            <v>158</v>
          </cell>
          <cell r="C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>
            <v>0</v>
          </cell>
          <cell r="O158" t="str">
            <v/>
          </cell>
        </row>
        <row r="159">
          <cell r="A159">
            <v>159</v>
          </cell>
          <cell r="C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>
            <v>0</v>
          </cell>
          <cell r="O159" t="str">
            <v/>
          </cell>
        </row>
        <row r="160">
          <cell r="A160">
            <v>160</v>
          </cell>
          <cell r="C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>
            <v>0</v>
          </cell>
          <cell r="O160" t="str">
            <v/>
          </cell>
        </row>
        <row r="161">
          <cell r="A161">
            <v>161</v>
          </cell>
          <cell r="C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>
            <v>0</v>
          </cell>
          <cell r="O161" t="str">
            <v/>
          </cell>
        </row>
        <row r="162">
          <cell r="A162">
            <v>162</v>
          </cell>
          <cell r="C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>
            <v>0</v>
          </cell>
          <cell r="O162" t="str">
            <v/>
          </cell>
        </row>
        <row r="163">
          <cell r="A163">
            <v>163</v>
          </cell>
          <cell r="C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>
            <v>0</v>
          </cell>
          <cell r="O163" t="str">
            <v/>
          </cell>
        </row>
        <row r="164">
          <cell r="A164">
            <v>164</v>
          </cell>
          <cell r="C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>
            <v>0</v>
          </cell>
          <cell r="O164" t="str">
            <v/>
          </cell>
        </row>
        <row r="165">
          <cell r="A165">
            <v>165</v>
          </cell>
          <cell r="C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>
            <v>0</v>
          </cell>
          <cell r="O165" t="str">
            <v/>
          </cell>
        </row>
        <row r="166">
          <cell r="A166">
            <v>166</v>
          </cell>
          <cell r="C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>
            <v>0</v>
          </cell>
          <cell r="O166" t="str">
            <v/>
          </cell>
        </row>
        <row r="167">
          <cell r="A167">
            <v>167</v>
          </cell>
          <cell r="C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>
            <v>0</v>
          </cell>
          <cell r="O167" t="str">
            <v/>
          </cell>
        </row>
        <row r="168">
          <cell r="A168">
            <v>168</v>
          </cell>
          <cell r="C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>
            <v>0</v>
          </cell>
          <cell r="O168" t="str">
            <v/>
          </cell>
        </row>
        <row r="169">
          <cell r="A169">
            <v>169</v>
          </cell>
          <cell r="C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>
            <v>0</v>
          </cell>
          <cell r="O169" t="str">
            <v/>
          </cell>
        </row>
        <row r="170">
          <cell r="A170">
            <v>170</v>
          </cell>
          <cell r="C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>
            <v>0</v>
          </cell>
          <cell r="O170" t="str">
            <v/>
          </cell>
        </row>
        <row r="171">
          <cell r="A171">
            <v>171</v>
          </cell>
          <cell r="C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>
            <v>0</v>
          </cell>
          <cell r="O171" t="str">
            <v/>
          </cell>
        </row>
        <row r="172">
          <cell r="A172">
            <v>172</v>
          </cell>
          <cell r="C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>
            <v>0</v>
          </cell>
          <cell r="O172" t="str">
            <v/>
          </cell>
        </row>
        <row r="173">
          <cell r="A173">
            <v>173</v>
          </cell>
          <cell r="C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>
            <v>0</v>
          </cell>
          <cell r="O173" t="str">
            <v/>
          </cell>
        </row>
        <row r="174">
          <cell r="A174">
            <v>174</v>
          </cell>
          <cell r="C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>
            <v>0</v>
          </cell>
          <cell r="O174" t="str">
            <v/>
          </cell>
        </row>
        <row r="175">
          <cell r="A175">
            <v>175</v>
          </cell>
          <cell r="C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>
            <v>0</v>
          </cell>
          <cell r="O175" t="str">
            <v/>
          </cell>
        </row>
        <row r="176">
          <cell r="A176">
            <v>176</v>
          </cell>
          <cell r="C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>
            <v>0</v>
          </cell>
          <cell r="O176" t="str">
            <v/>
          </cell>
        </row>
        <row r="177">
          <cell r="A177">
            <v>177</v>
          </cell>
          <cell r="C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>
            <v>0</v>
          </cell>
          <cell r="O177" t="str">
            <v/>
          </cell>
        </row>
        <row r="178">
          <cell r="A178">
            <v>178</v>
          </cell>
          <cell r="C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>
            <v>0</v>
          </cell>
          <cell r="O178" t="str">
            <v/>
          </cell>
        </row>
        <row r="179">
          <cell r="A179">
            <v>179</v>
          </cell>
          <cell r="C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>
            <v>0</v>
          </cell>
          <cell r="O179" t="str">
            <v/>
          </cell>
        </row>
        <row r="180">
          <cell r="A180">
            <v>180</v>
          </cell>
          <cell r="C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>
            <v>0</v>
          </cell>
          <cell r="O180" t="str">
            <v/>
          </cell>
        </row>
        <row r="181">
          <cell r="A181">
            <v>181</v>
          </cell>
          <cell r="C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>
            <v>0</v>
          </cell>
          <cell r="O181" t="str">
            <v/>
          </cell>
        </row>
        <row r="182">
          <cell r="A182">
            <v>182</v>
          </cell>
          <cell r="C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>
            <v>0</v>
          </cell>
          <cell r="O182" t="str">
            <v/>
          </cell>
        </row>
        <row r="183">
          <cell r="A183">
            <v>183</v>
          </cell>
          <cell r="C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>
            <v>0</v>
          </cell>
          <cell r="O183" t="str">
            <v/>
          </cell>
        </row>
        <row r="184">
          <cell r="A184">
            <v>184</v>
          </cell>
          <cell r="C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>
            <v>0</v>
          </cell>
          <cell r="O184" t="str">
            <v/>
          </cell>
        </row>
        <row r="185">
          <cell r="A185">
            <v>185</v>
          </cell>
          <cell r="C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>
            <v>0</v>
          </cell>
          <cell r="O185" t="str">
            <v/>
          </cell>
        </row>
        <row r="186">
          <cell r="A186">
            <v>186</v>
          </cell>
          <cell r="C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>
            <v>0</v>
          </cell>
          <cell r="O186" t="str">
            <v/>
          </cell>
        </row>
        <row r="187">
          <cell r="A187">
            <v>187</v>
          </cell>
          <cell r="C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>
            <v>0</v>
          </cell>
          <cell r="O187" t="str">
            <v/>
          </cell>
        </row>
        <row r="188">
          <cell r="A188">
            <v>188</v>
          </cell>
          <cell r="C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>
            <v>0</v>
          </cell>
          <cell r="O188" t="str">
            <v/>
          </cell>
        </row>
        <row r="189">
          <cell r="A189">
            <v>189</v>
          </cell>
          <cell r="C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>
            <v>0</v>
          </cell>
          <cell r="O189" t="str">
            <v/>
          </cell>
        </row>
        <row r="190">
          <cell r="A190">
            <v>190</v>
          </cell>
          <cell r="C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>
            <v>0</v>
          </cell>
          <cell r="O190" t="str">
            <v/>
          </cell>
        </row>
        <row r="191">
          <cell r="A191">
            <v>191</v>
          </cell>
          <cell r="C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>
            <v>0</v>
          </cell>
          <cell r="O191" t="str">
            <v/>
          </cell>
        </row>
        <row r="192">
          <cell r="A192">
            <v>192</v>
          </cell>
          <cell r="C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>
            <v>0</v>
          </cell>
          <cell r="O192" t="str">
            <v/>
          </cell>
        </row>
        <row r="193">
          <cell r="A193">
            <v>193</v>
          </cell>
          <cell r="C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>
            <v>0</v>
          </cell>
          <cell r="O193" t="str">
            <v/>
          </cell>
        </row>
        <row r="194">
          <cell r="A194">
            <v>194</v>
          </cell>
          <cell r="C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>
            <v>0</v>
          </cell>
          <cell r="O194" t="str">
            <v/>
          </cell>
        </row>
        <row r="195">
          <cell r="A195">
            <v>195</v>
          </cell>
          <cell r="C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>
            <v>0</v>
          </cell>
          <cell r="O195" t="str">
            <v/>
          </cell>
        </row>
        <row r="196">
          <cell r="A196">
            <v>196</v>
          </cell>
          <cell r="C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>
            <v>0</v>
          </cell>
          <cell r="O196" t="str">
            <v/>
          </cell>
        </row>
        <row r="197">
          <cell r="A197">
            <v>197</v>
          </cell>
          <cell r="C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>
            <v>0</v>
          </cell>
          <cell r="O197" t="str">
            <v/>
          </cell>
        </row>
        <row r="198">
          <cell r="A198">
            <v>198</v>
          </cell>
          <cell r="C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>
            <v>0</v>
          </cell>
          <cell r="O198" t="str">
            <v/>
          </cell>
        </row>
        <row r="199">
          <cell r="A199">
            <v>199</v>
          </cell>
          <cell r="C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>
            <v>0</v>
          </cell>
          <cell r="O199" t="str">
            <v/>
          </cell>
        </row>
        <row r="200">
          <cell r="A200">
            <v>200</v>
          </cell>
          <cell r="C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>
            <v>0</v>
          </cell>
          <cell r="O200" t="str">
            <v/>
          </cell>
        </row>
        <row r="201">
          <cell r="A201">
            <v>201</v>
          </cell>
          <cell r="C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>
            <v>0</v>
          </cell>
          <cell r="O201" t="str">
            <v/>
          </cell>
        </row>
        <row r="202">
          <cell r="A202">
            <v>202</v>
          </cell>
          <cell r="C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>
            <v>0</v>
          </cell>
          <cell r="O202" t="str">
            <v/>
          </cell>
        </row>
        <row r="203">
          <cell r="A203">
            <v>203</v>
          </cell>
          <cell r="C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>
            <v>0</v>
          </cell>
          <cell r="O203" t="str">
            <v/>
          </cell>
        </row>
        <row r="204">
          <cell r="A204">
            <v>204</v>
          </cell>
          <cell r="C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>
            <v>0</v>
          </cell>
          <cell r="O204" t="str">
            <v/>
          </cell>
        </row>
        <row r="205">
          <cell r="A205">
            <v>205</v>
          </cell>
          <cell r="C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>
            <v>0</v>
          </cell>
          <cell r="O205" t="str">
            <v/>
          </cell>
        </row>
        <row r="206">
          <cell r="A206">
            <v>206</v>
          </cell>
          <cell r="C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>
            <v>0</v>
          </cell>
          <cell r="O206" t="str">
            <v/>
          </cell>
        </row>
        <row r="207">
          <cell r="A207">
            <v>207</v>
          </cell>
          <cell r="C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>
            <v>0</v>
          </cell>
          <cell r="O207" t="str">
            <v/>
          </cell>
        </row>
        <row r="208">
          <cell r="A208">
            <v>208</v>
          </cell>
          <cell r="C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>
            <v>0</v>
          </cell>
          <cell r="O208" t="str">
            <v/>
          </cell>
        </row>
        <row r="209">
          <cell r="A209">
            <v>209</v>
          </cell>
          <cell r="C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>
            <v>0</v>
          </cell>
          <cell r="O209" t="str">
            <v/>
          </cell>
        </row>
        <row r="210">
          <cell r="A210">
            <v>210</v>
          </cell>
          <cell r="C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>
            <v>0</v>
          </cell>
          <cell r="O210" t="str">
            <v/>
          </cell>
        </row>
        <row r="211">
          <cell r="A211">
            <v>211</v>
          </cell>
          <cell r="C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>
            <v>0</v>
          </cell>
          <cell r="O211" t="str">
            <v/>
          </cell>
        </row>
        <row r="212">
          <cell r="A212">
            <v>212</v>
          </cell>
          <cell r="C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>
            <v>0</v>
          </cell>
          <cell r="O212" t="str">
            <v/>
          </cell>
        </row>
        <row r="213">
          <cell r="A213">
            <v>213</v>
          </cell>
          <cell r="C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>
            <v>0</v>
          </cell>
          <cell r="O213" t="str">
            <v/>
          </cell>
        </row>
        <row r="214">
          <cell r="A214">
            <v>214</v>
          </cell>
          <cell r="C214" t="str">
            <v/>
          </cell>
          <cell r="K214" t="str">
            <v/>
          </cell>
          <cell r="L214" t="str">
            <v/>
          </cell>
          <cell r="M214" t="str">
            <v/>
          </cell>
          <cell r="N214">
            <v>0</v>
          </cell>
          <cell r="O214" t="str">
            <v/>
          </cell>
        </row>
        <row r="215">
          <cell r="A215">
            <v>215</v>
          </cell>
          <cell r="C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>
            <v>0</v>
          </cell>
          <cell r="O215" t="str">
            <v/>
          </cell>
        </row>
        <row r="216">
          <cell r="A216">
            <v>216</v>
          </cell>
          <cell r="C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>
            <v>0</v>
          </cell>
          <cell r="O216" t="str">
            <v/>
          </cell>
        </row>
        <row r="217">
          <cell r="A217">
            <v>217</v>
          </cell>
          <cell r="C217" t="str">
            <v/>
          </cell>
          <cell r="K217" t="str">
            <v/>
          </cell>
          <cell r="L217" t="str">
            <v/>
          </cell>
          <cell r="M217" t="str">
            <v/>
          </cell>
          <cell r="N217">
            <v>0</v>
          </cell>
          <cell r="O217" t="str">
            <v/>
          </cell>
        </row>
        <row r="218">
          <cell r="A218">
            <v>218</v>
          </cell>
          <cell r="C218" t="str">
            <v/>
          </cell>
          <cell r="K218" t="str">
            <v/>
          </cell>
          <cell r="L218" t="str">
            <v/>
          </cell>
          <cell r="M218" t="str">
            <v/>
          </cell>
          <cell r="N218">
            <v>0</v>
          </cell>
          <cell r="O218" t="str">
            <v/>
          </cell>
        </row>
        <row r="219">
          <cell r="A219">
            <v>219</v>
          </cell>
          <cell r="C219" t="str">
            <v/>
          </cell>
          <cell r="K219" t="str">
            <v/>
          </cell>
          <cell r="L219" t="str">
            <v/>
          </cell>
          <cell r="M219" t="str">
            <v/>
          </cell>
          <cell r="N219">
            <v>0</v>
          </cell>
          <cell r="O219" t="str">
            <v/>
          </cell>
        </row>
        <row r="220">
          <cell r="A220">
            <v>220</v>
          </cell>
          <cell r="C220" t="str">
            <v/>
          </cell>
          <cell r="K220" t="str">
            <v/>
          </cell>
          <cell r="L220" t="str">
            <v/>
          </cell>
          <cell r="M220" t="str">
            <v/>
          </cell>
          <cell r="N220">
            <v>0</v>
          </cell>
          <cell r="O220" t="str">
            <v/>
          </cell>
        </row>
        <row r="221">
          <cell r="A221">
            <v>221</v>
          </cell>
          <cell r="C221" t="str">
            <v/>
          </cell>
          <cell r="K221" t="str">
            <v/>
          </cell>
          <cell r="L221" t="str">
            <v/>
          </cell>
          <cell r="M221" t="str">
            <v/>
          </cell>
          <cell r="N221">
            <v>0</v>
          </cell>
          <cell r="O221" t="str">
            <v/>
          </cell>
        </row>
        <row r="222">
          <cell r="A222">
            <v>222</v>
          </cell>
          <cell r="C222" t="str">
            <v/>
          </cell>
          <cell r="K222" t="str">
            <v/>
          </cell>
          <cell r="L222" t="str">
            <v/>
          </cell>
          <cell r="M222" t="str">
            <v/>
          </cell>
          <cell r="N222">
            <v>0</v>
          </cell>
          <cell r="O222" t="str">
            <v/>
          </cell>
        </row>
        <row r="223">
          <cell r="A223">
            <v>223</v>
          </cell>
          <cell r="C223" t="str">
            <v/>
          </cell>
          <cell r="K223" t="str">
            <v/>
          </cell>
          <cell r="L223" t="str">
            <v/>
          </cell>
          <cell r="M223" t="str">
            <v/>
          </cell>
          <cell r="N223">
            <v>0</v>
          </cell>
          <cell r="O223" t="str">
            <v/>
          </cell>
        </row>
        <row r="224">
          <cell r="A224">
            <v>224</v>
          </cell>
          <cell r="C224" t="str">
            <v/>
          </cell>
          <cell r="K224" t="str">
            <v/>
          </cell>
          <cell r="L224" t="str">
            <v/>
          </cell>
          <cell r="M224" t="str">
            <v/>
          </cell>
          <cell r="N224">
            <v>0</v>
          </cell>
          <cell r="O224" t="str">
            <v/>
          </cell>
        </row>
        <row r="225">
          <cell r="A225">
            <v>225</v>
          </cell>
          <cell r="C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>
            <v>0</v>
          </cell>
          <cell r="O225" t="str">
            <v/>
          </cell>
        </row>
        <row r="226">
          <cell r="A226">
            <v>226</v>
          </cell>
          <cell r="C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>
            <v>0</v>
          </cell>
          <cell r="O226" t="str">
            <v/>
          </cell>
        </row>
        <row r="227">
          <cell r="A227">
            <v>227</v>
          </cell>
          <cell r="C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>
            <v>0</v>
          </cell>
          <cell r="O227" t="str">
            <v/>
          </cell>
        </row>
        <row r="228">
          <cell r="A228">
            <v>228</v>
          </cell>
          <cell r="C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>
            <v>0</v>
          </cell>
          <cell r="O228" t="str">
            <v/>
          </cell>
        </row>
        <row r="229">
          <cell r="A229">
            <v>229</v>
          </cell>
          <cell r="C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>
            <v>0</v>
          </cell>
          <cell r="O229" t="str">
            <v/>
          </cell>
        </row>
        <row r="230">
          <cell r="A230">
            <v>230</v>
          </cell>
          <cell r="C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>
            <v>0</v>
          </cell>
          <cell r="O230" t="str">
            <v/>
          </cell>
        </row>
        <row r="231">
          <cell r="A231">
            <v>231</v>
          </cell>
          <cell r="C231" t="str">
            <v/>
          </cell>
          <cell r="K231" t="str">
            <v/>
          </cell>
          <cell r="L231" t="str">
            <v/>
          </cell>
          <cell r="M231" t="str">
            <v/>
          </cell>
          <cell r="N231">
            <v>0</v>
          </cell>
          <cell r="O231" t="str">
            <v/>
          </cell>
        </row>
        <row r="232">
          <cell r="A232">
            <v>232</v>
          </cell>
          <cell r="C232" t="str">
            <v/>
          </cell>
          <cell r="K232" t="str">
            <v/>
          </cell>
          <cell r="L232" t="str">
            <v/>
          </cell>
          <cell r="M232" t="str">
            <v/>
          </cell>
          <cell r="N232">
            <v>0</v>
          </cell>
          <cell r="O232" t="str">
            <v/>
          </cell>
        </row>
        <row r="233">
          <cell r="A233">
            <v>233</v>
          </cell>
          <cell r="C233" t="str">
            <v/>
          </cell>
          <cell r="D233" t="str">
            <v/>
          </cell>
          <cell r="K233" t="str">
            <v/>
          </cell>
          <cell r="L233" t="str">
            <v/>
          </cell>
          <cell r="M233" t="str">
            <v/>
          </cell>
          <cell r="N233" t="str">
            <v/>
          </cell>
          <cell r="O233" t="str">
            <v/>
          </cell>
        </row>
        <row r="234">
          <cell r="A234">
            <v>234</v>
          </cell>
          <cell r="C234" t="str">
            <v/>
          </cell>
          <cell r="D234" t="str">
            <v/>
          </cell>
          <cell r="K234" t="str">
            <v/>
          </cell>
          <cell r="L234" t="str">
            <v/>
          </cell>
          <cell r="M234" t="str">
            <v/>
          </cell>
          <cell r="N234" t="str">
            <v/>
          </cell>
          <cell r="O234" t="str">
            <v/>
          </cell>
        </row>
        <row r="235">
          <cell r="A235">
            <v>235</v>
          </cell>
          <cell r="C235" t="str">
            <v/>
          </cell>
          <cell r="D235" t="str">
            <v/>
          </cell>
          <cell r="K235" t="str">
            <v/>
          </cell>
          <cell r="L235" t="str">
            <v/>
          </cell>
          <cell r="M235" t="str">
            <v/>
          </cell>
          <cell r="N235" t="str">
            <v/>
          </cell>
          <cell r="O235" t="str">
            <v/>
          </cell>
        </row>
        <row r="236">
          <cell r="A236">
            <v>236</v>
          </cell>
          <cell r="C236" t="str">
            <v/>
          </cell>
          <cell r="D236" t="str">
            <v/>
          </cell>
          <cell r="K236" t="str">
            <v/>
          </cell>
          <cell r="L236" t="str">
            <v/>
          </cell>
          <cell r="M236" t="str">
            <v/>
          </cell>
          <cell r="N236" t="str">
            <v/>
          </cell>
          <cell r="O236" t="str">
            <v/>
          </cell>
        </row>
        <row r="237">
          <cell r="A237">
            <v>237</v>
          </cell>
          <cell r="C237" t="str">
            <v/>
          </cell>
          <cell r="D237" t="str">
            <v/>
          </cell>
          <cell r="K237" t="str">
            <v/>
          </cell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</row>
        <row r="238">
          <cell r="A238">
            <v>238</v>
          </cell>
          <cell r="C238" t="str">
            <v/>
          </cell>
          <cell r="D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</row>
        <row r="239">
          <cell r="A239">
            <v>239</v>
          </cell>
          <cell r="C239" t="str">
            <v/>
          </cell>
          <cell r="D239" t="str">
            <v/>
          </cell>
          <cell r="K239" t="str">
            <v/>
          </cell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</row>
        <row r="240">
          <cell r="A240">
            <v>240</v>
          </cell>
          <cell r="C240" t="str">
            <v/>
          </cell>
          <cell r="D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</row>
        <row r="241">
          <cell r="A241">
            <v>241</v>
          </cell>
          <cell r="C241" t="str">
            <v/>
          </cell>
          <cell r="D241" t="str">
            <v/>
          </cell>
          <cell r="K241" t="str">
            <v/>
          </cell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</row>
        <row r="242">
          <cell r="A242">
            <v>242</v>
          </cell>
          <cell r="C242" t="str">
            <v/>
          </cell>
          <cell r="D242" t="str">
            <v/>
          </cell>
          <cell r="K242" t="str">
            <v/>
          </cell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</row>
        <row r="243">
          <cell r="A243">
            <v>243</v>
          </cell>
          <cell r="C243" t="str">
            <v/>
          </cell>
          <cell r="D243" t="str">
            <v/>
          </cell>
          <cell r="K243" t="str">
            <v/>
          </cell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</row>
        <row r="244">
          <cell r="A244">
            <v>244</v>
          </cell>
          <cell r="C244" t="str">
            <v/>
          </cell>
          <cell r="D244" t="str">
            <v/>
          </cell>
          <cell r="K244" t="str">
            <v/>
          </cell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</row>
        <row r="245">
          <cell r="A245">
            <v>245</v>
          </cell>
          <cell r="C245" t="str">
            <v/>
          </cell>
          <cell r="D245" t="str">
            <v/>
          </cell>
          <cell r="K245" t="str">
            <v/>
          </cell>
          <cell r="L245" t="str">
            <v/>
          </cell>
          <cell r="M245" t="str">
            <v/>
          </cell>
          <cell r="N245" t="str">
            <v/>
          </cell>
          <cell r="O245" t="str">
            <v/>
          </cell>
        </row>
        <row r="246">
          <cell r="A246">
            <v>246</v>
          </cell>
          <cell r="C246" t="str">
            <v/>
          </cell>
          <cell r="D246" t="str">
            <v/>
          </cell>
          <cell r="K246" t="str">
            <v/>
          </cell>
          <cell r="L246" t="str">
            <v/>
          </cell>
          <cell r="M246" t="str">
            <v/>
          </cell>
          <cell r="N246" t="str">
            <v/>
          </cell>
          <cell r="O246" t="str">
            <v/>
          </cell>
        </row>
        <row r="247">
          <cell r="A247">
            <v>247</v>
          </cell>
          <cell r="C247" t="str">
            <v/>
          </cell>
          <cell r="D247" t="str">
            <v/>
          </cell>
          <cell r="K247" t="str">
            <v/>
          </cell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</row>
        <row r="248">
          <cell r="A248">
            <v>248</v>
          </cell>
          <cell r="C248" t="str">
            <v/>
          </cell>
          <cell r="D248" t="str">
            <v/>
          </cell>
          <cell r="K248" t="str">
            <v/>
          </cell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</row>
        <row r="249">
          <cell r="A249">
            <v>249</v>
          </cell>
          <cell r="C249" t="str">
            <v/>
          </cell>
          <cell r="D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</row>
        <row r="250">
          <cell r="A250">
            <v>250</v>
          </cell>
          <cell r="C250" t="str">
            <v/>
          </cell>
          <cell r="D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</row>
        <row r="251">
          <cell r="A251">
            <v>251</v>
          </cell>
          <cell r="C251" t="str">
            <v/>
          </cell>
          <cell r="D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3"/>
  <sheetViews>
    <sheetView zoomScalePageLayoutView="0" workbookViewId="0" topLeftCell="A27">
      <selection activeCell="G51" sqref="G51"/>
    </sheetView>
  </sheetViews>
  <sheetFormatPr defaultColWidth="9.140625" defaultRowHeight="12.75"/>
  <cols>
    <col min="1" max="2" width="9.140625" style="3" customWidth="1"/>
    <col min="3" max="3" width="17.421875" style="3" bestFit="1" customWidth="1"/>
    <col min="4" max="4" width="21.57421875" style="3" bestFit="1" customWidth="1"/>
    <col min="5" max="6" width="9.140625" style="3" customWidth="1"/>
    <col min="7" max="7" width="9.8515625" style="3" bestFit="1" customWidth="1"/>
    <col min="8" max="9" width="9.140625" style="3" customWidth="1"/>
    <col min="10" max="10" width="4.28125" style="0" customWidth="1"/>
    <col min="11" max="11" width="7.7109375" style="0" customWidth="1"/>
    <col min="12" max="15" width="7.7109375" style="0" hidden="1" customWidth="1"/>
    <col min="16" max="16" width="7.7109375" style="0" bestFit="1" customWidth="1"/>
    <col min="17" max="17" width="7.7109375" style="12" customWidth="1"/>
    <col min="18" max="18" width="33.57421875" style="16" customWidth="1"/>
    <col min="19" max="19" width="25.28125" style="16" bestFit="1" customWidth="1"/>
    <col min="20" max="20" width="5.140625" style="12" customWidth="1"/>
    <col min="21" max="21" width="5.28125" style="17" customWidth="1"/>
    <col min="22" max="22" width="5.00390625" style="12" customWidth="1"/>
    <col min="23" max="23" width="5.00390625" style="0" hidden="1" customWidth="1"/>
    <col min="24" max="24" width="5.00390625" style="32" hidden="1" customWidth="1"/>
    <col min="25" max="27" width="9.00390625" style="33" hidden="1" customWidth="1"/>
    <col min="28" max="29" width="0" style="12" hidden="1" customWidth="1"/>
    <col min="30" max="30" width="10.28125" style="12" customWidth="1"/>
    <col min="31" max="16384" width="9.140625" style="3" customWidth="1"/>
  </cols>
  <sheetData>
    <row r="1" spans="1:37" s="1" customFormat="1" ht="12.75">
      <c r="A1" s="1" t="s">
        <v>4</v>
      </c>
      <c r="B1" s="2" t="s">
        <v>5</v>
      </c>
      <c r="C1" s="1" t="s">
        <v>6</v>
      </c>
      <c r="D1" s="1" t="s">
        <v>7</v>
      </c>
      <c r="E1" s="1" t="s">
        <v>8</v>
      </c>
      <c r="J1"/>
      <c r="K1"/>
      <c r="L1" s="30"/>
      <c r="M1" s="31"/>
      <c r="N1" s="30"/>
      <c r="O1" s="31"/>
      <c r="P1"/>
      <c r="Q1" s="10">
        <f>IF(ISNA(VLOOKUP($D155,Runner,5,FALSE)),IF(ISNA(VLOOKUP($D155,Code,5,FALSE)),"",VLOOKUP($D155,Code,5,FALSE)),VLOOKUP($D155,Runner,5,FALSE))</f>
      </c>
      <c r="R1" s="13">
        <f>IF(ISNA(VLOOKUP($D155,Runner,2,FALSE)),IF(ISNA(VLOOKUP($D155,Code,2,FALSE)),"",VLOOKUP($D155,Code,2,FALSE)),VLOOKUP($D155,Runner,2,FALSE))</f>
      </c>
      <c r="S1" s="13">
        <f>IF(ISNA(VLOOKUP($D155,Runner,4,FALSE)),IF(ISNA(VLOOKUP($D155,Code,4,FALSE)),"",VLOOKUP($D155,Code,4,FALSE)),VLOOKUP($D155,Runner,4,FALSE))</f>
      </c>
      <c r="T1" s="14"/>
      <c r="U1" s="15"/>
      <c r="V1" s="14"/>
      <c r="W1" s="21" t="e">
        <f>IF(T1="",#REF!,T1)</f>
        <v>#REF!</v>
      </c>
      <c r="X1" s="21" t="e">
        <f>IF(U1="",#REF!,U1)</f>
        <v>#REF!</v>
      </c>
      <c r="Y1" s="11" t="e">
        <f>(W1*3600)/86400</f>
        <v>#REF!</v>
      </c>
      <c r="Z1" s="22" t="e">
        <f>(LEFT(X1,2)*60)/86400</f>
        <v>#REF!</v>
      </c>
      <c r="AA1" s="22">
        <f>V1/86400</f>
        <v>0</v>
      </c>
      <c r="AB1" s="10">
        <f>COUNTIF(S$1:S1,S1)</f>
        <v>1</v>
      </c>
      <c r="AC1" s="10" t="e">
        <f>IF(AB1&lt;=#REF!,#REF!,"")</f>
        <v>#REF!</v>
      </c>
      <c r="AD1" s="11" t="e">
        <f>Y1+Z1+AA1</f>
        <v>#REF!</v>
      </c>
      <c r="AE1" s="3"/>
      <c r="AF1" s="3"/>
      <c r="AG1" s="3"/>
      <c r="AH1" s="3"/>
      <c r="AI1" s="3"/>
      <c r="AJ1" s="3"/>
      <c r="AK1" s="3"/>
    </row>
    <row r="2" spans="1:30" ht="12.75">
      <c r="A2" s="8" t="s">
        <v>35</v>
      </c>
      <c r="B2" s="4">
        <v>16.38</v>
      </c>
      <c r="C2" s="5" t="s">
        <v>17</v>
      </c>
      <c r="D2" s="5" t="s">
        <v>14</v>
      </c>
      <c r="E2" s="5" t="s">
        <v>3</v>
      </c>
      <c r="F2" s="8" t="s">
        <v>85</v>
      </c>
      <c r="G2" s="9">
        <v>39719</v>
      </c>
      <c r="Q2" s="10">
        <f>IF(ISNA(VLOOKUP($D156,Runner,5,FALSE)),IF(ISNA(VLOOKUP($D156,Code,5,FALSE)),"",VLOOKUP($D156,Code,5,FALSE)),VLOOKUP($D156,Runner,5,FALSE))</f>
      </c>
      <c r="R2" s="13">
        <f>IF(ISNA(VLOOKUP($D156,Runner,2,FALSE)),IF(ISNA(VLOOKUP($D156,Code,2,FALSE)),"",VLOOKUP($D156,Code,2,FALSE)),VLOOKUP($D156,Runner,2,FALSE))</f>
      </c>
      <c r="S2" s="13">
        <f>IF(ISNA(VLOOKUP($D156,Runner,4,FALSE)),IF(ISNA(VLOOKUP($D156,Code,4,FALSE)),"",VLOOKUP($D156,Code,4,FALSE)),VLOOKUP($D156,Runner,4,FALSE))</f>
      </c>
      <c r="T2" s="14"/>
      <c r="U2" s="15"/>
      <c r="V2" s="14"/>
      <c r="W2" s="21" t="e">
        <f>IF(T2="",W1,T2)</f>
        <v>#REF!</v>
      </c>
      <c r="X2" s="21" t="e">
        <f>IF(U2="",X1,U2)</f>
        <v>#REF!</v>
      </c>
      <c r="Y2" s="11" t="e">
        <f>(W2*3600)/86400</f>
        <v>#REF!</v>
      </c>
      <c r="Z2" s="22" t="e">
        <f>(LEFT(X2,2)*60)/86400</f>
        <v>#REF!</v>
      </c>
      <c r="AA2" s="22">
        <f>V2/86400</f>
        <v>0</v>
      </c>
      <c r="AB2" s="10">
        <f>COUNTIF(S$1:S2,S2)</f>
        <v>2</v>
      </c>
      <c r="AC2" s="10" t="e">
        <f>IF(AB2&lt;=#REF!,#REF!,"")</f>
        <v>#REF!</v>
      </c>
      <c r="AD2" s="11" t="e">
        <f>Y2+Z2+AA2</f>
        <v>#REF!</v>
      </c>
    </row>
    <row r="3" spans="1:37" s="1" customFormat="1" ht="12.75">
      <c r="A3" s="8" t="s">
        <v>36</v>
      </c>
      <c r="B3" s="4">
        <v>17.42</v>
      </c>
      <c r="C3" s="5" t="s">
        <v>24</v>
      </c>
      <c r="D3" s="5" t="s">
        <v>14</v>
      </c>
      <c r="E3" s="5" t="s">
        <v>3</v>
      </c>
      <c r="F3" s="8" t="s">
        <v>86</v>
      </c>
      <c r="G3" s="9">
        <v>39719</v>
      </c>
      <c r="J3"/>
      <c r="K3"/>
      <c r="L3"/>
      <c r="M3"/>
      <c r="N3"/>
      <c r="O3"/>
      <c r="P3"/>
      <c r="Q3" s="10">
        <f>IF(ISNA(VLOOKUP($D157,Runner,5,FALSE)),IF(ISNA(VLOOKUP($D157,Code,5,FALSE)),"",VLOOKUP($D157,Code,5,FALSE)),VLOOKUP($D157,Runner,5,FALSE))</f>
      </c>
      <c r="R3" s="13">
        <f>IF(ISNA(VLOOKUP($D157,Runner,2,FALSE)),IF(ISNA(VLOOKUP($D157,Code,2,FALSE)),"",VLOOKUP($D157,Code,2,FALSE)),VLOOKUP($D157,Runner,2,FALSE))</f>
      </c>
      <c r="S3" s="13">
        <f>IF(ISNA(VLOOKUP($D157,Runner,4,FALSE)),IF(ISNA(VLOOKUP($D157,Code,4,FALSE)),"",VLOOKUP($D157,Code,4,FALSE)),VLOOKUP($D157,Runner,4,FALSE))</f>
      </c>
      <c r="T3" s="14"/>
      <c r="U3" s="15"/>
      <c r="V3" s="14"/>
      <c r="W3" s="21" t="e">
        <f>IF(T3="",W2,T3)</f>
        <v>#REF!</v>
      </c>
      <c r="X3" s="21" t="e">
        <f>IF(U3="",X2,U3)</f>
        <v>#REF!</v>
      </c>
      <c r="Y3" s="11" t="e">
        <f>(W3*3600)/86400</f>
        <v>#REF!</v>
      </c>
      <c r="Z3" s="22" t="e">
        <f>(LEFT(X3,2)*60)/86400</f>
        <v>#REF!</v>
      </c>
      <c r="AA3" s="22">
        <f>V3/86400</f>
        <v>0</v>
      </c>
      <c r="AB3" s="10">
        <f>COUNTIF(S$1:S3,S3)</f>
        <v>3</v>
      </c>
      <c r="AC3" s="10" t="e">
        <f>IF(AB3&lt;=#REF!,#REF!,"")</f>
        <v>#REF!</v>
      </c>
      <c r="AD3" s="11" t="e">
        <f>Y3+Z3+AA3</f>
        <v>#REF!</v>
      </c>
      <c r="AE3" s="3"/>
      <c r="AF3" s="3"/>
      <c r="AG3" s="3"/>
      <c r="AH3" s="3"/>
      <c r="AI3" s="3"/>
      <c r="AJ3" s="3"/>
      <c r="AK3" s="3"/>
    </row>
    <row r="4" spans="1:37" s="1" customFormat="1" ht="12.75">
      <c r="A4" s="8" t="s">
        <v>37</v>
      </c>
      <c r="B4" s="4">
        <v>18.35</v>
      </c>
      <c r="C4" s="5" t="s">
        <v>121</v>
      </c>
      <c r="D4" s="5" t="s">
        <v>110</v>
      </c>
      <c r="E4" s="5" t="s">
        <v>3</v>
      </c>
      <c r="F4" s="3" t="s">
        <v>85</v>
      </c>
      <c r="G4" s="9">
        <v>40447</v>
      </c>
      <c r="J4"/>
      <c r="K4"/>
      <c r="L4"/>
      <c r="M4"/>
      <c r="N4"/>
      <c r="O4"/>
      <c r="P4"/>
      <c r="Q4" s="10"/>
      <c r="R4" s="13"/>
      <c r="S4" s="13"/>
      <c r="T4" s="14"/>
      <c r="U4" s="15"/>
      <c r="V4" s="14"/>
      <c r="W4" s="21"/>
      <c r="X4" s="21"/>
      <c r="Y4" s="11"/>
      <c r="Z4" s="22"/>
      <c r="AA4" s="22"/>
      <c r="AB4" s="10"/>
      <c r="AC4" s="10"/>
      <c r="AD4" s="11"/>
      <c r="AE4" s="3"/>
      <c r="AF4" s="3"/>
      <c r="AG4" s="3"/>
      <c r="AH4" s="3"/>
      <c r="AI4" s="3"/>
      <c r="AJ4" s="3"/>
      <c r="AK4" s="3"/>
    </row>
    <row r="5" spans="1:37" s="1" customFormat="1" ht="12.75">
      <c r="A5" s="8" t="s">
        <v>38</v>
      </c>
      <c r="B5" s="4">
        <v>18.42</v>
      </c>
      <c r="C5" s="5" t="s">
        <v>249</v>
      </c>
      <c r="D5" s="5" t="s">
        <v>22</v>
      </c>
      <c r="E5" s="5" t="s">
        <v>3</v>
      </c>
      <c r="F5" s="5" t="s">
        <v>86</v>
      </c>
      <c r="G5" s="9">
        <v>42274</v>
      </c>
      <c r="J5"/>
      <c r="K5"/>
      <c r="L5"/>
      <c r="M5"/>
      <c r="N5"/>
      <c r="O5"/>
      <c r="P5"/>
      <c r="Q5" s="10"/>
      <c r="R5" s="13"/>
      <c r="S5" s="13"/>
      <c r="T5" s="14"/>
      <c r="U5" s="15"/>
      <c r="V5" s="14"/>
      <c r="W5" s="21"/>
      <c r="X5" s="21"/>
      <c r="Y5" s="11"/>
      <c r="Z5" s="22"/>
      <c r="AA5" s="22"/>
      <c r="AB5" s="10"/>
      <c r="AC5" s="10"/>
      <c r="AD5" s="11"/>
      <c r="AE5" s="3"/>
      <c r="AF5" s="3"/>
      <c r="AG5" s="3"/>
      <c r="AH5" s="3"/>
      <c r="AI5" s="3"/>
      <c r="AJ5" s="3"/>
      <c r="AK5" s="3"/>
    </row>
    <row r="6" spans="1:37" s="1" customFormat="1" ht="12.75">
      <c r="A6" s="8" t="s">
        <v>39</v>
      </c>
      <c r="B6" s="4">
        <v>18.55</v>
      </c>
      <c r="C6" s="5" t="s">
        <v>11</v>
      </c>
      <c r="D6" s="5" t="s">
        <v>12</v>
      </c>
      <c r="E6" s="5" t="s">
        <v>3</v>
      </c>
      <c r="F6" s="3" t="s">
        <v>85</v>
      </c>
      <c r="G6" s="9">
        <v>40083</v>
      </c>
      <c r="J6"/>
      <c r="K6"/>
      <c r="L6"/>
      <c r="M6"/>
      <c r="N6"/>
      <c r="O6"/>
      <c r="P6"/>
      <c r="Q6" s="10">
        <f>IF(ISNA(VLOOKUP($D158,Runner,5,FALSE)),IF(ISNA(VLOOKUP($D158,Code,5,FALSE)),"",VLOOKUP($D158,Code,5,FALSE)),VLOOKUP($D158,Runner,5,FALSE))</f>
      </c>
      <c r="R6" s="13">
        <f>IF(ISNA(VLOOKUP($D158,Runner,2,FALSE)),IF(ISNA(VLOOKUP($D158,Code,2,FALSE)),"",VLOOKUP($D158,Code,2,FALSE)),VLOOKUP($D158,Runner,2,FALSE))</f>
      </c>
      <c r="S6" s="13">
        <f>IF(ISNA(VLOOKUP($D158,Runner,4,FALSE)),IF(ISNA(VLOOKUP($D158,Code,4,FALSE)),"",VLOOKUP($D158,Code,4,FALSE)),VLOOKUP($D158,Runner,4,FALSE))</f>
      </c>
      <c r="T6" s="14"/>
      <c r="U6" s="15"/>
      <c r="V6" s="14"/>
      <c r="W6" s="21" t="e">
        <f>IF(T6="",W3,T6)</f>
        <v>#REF!</v>
      </c>
      <c r="X6" s="21" t="e">
        <f>IF(U6="",X3,U6)</f>
        <v>#REF!</v>
      </c>
      <c r="Y6" s="11" t="e">
        <f>(W6*3600)/86400</f>
        <v>#REF!</v>
      </c>
      <c r="Z6" s="22" t="e">
        <f>(LEFT(X6,2)*60)/86400</f>
        <v>#REF!</v>
      </c>
      <c r="AA6" s="22">
        <f>V6/86400</f>
        <v>0</v>
      </c>
      <c r="AB6" s="10">
        <f>COUNTIF(S$1:S6,S6)</f>
        <v>6</v>
      </c>
      <c r="AC6" s="10" t="e">
        <f>IF(AB6&lt;=#REF!,#REF!,"")</f>
        <v>#REF!</v>
      </c>
      <c r="AD6" s="11" t="e">
        <f>Y6+Z6+AA6</f>
        <v>#REF!</v>
      </c>
      <c r="AE6" s="3"/>
      <c r="AF6" s="3"/>
      <c r="AG6" s="3"/>
      <c r="AH6" s="3"/>
      <c r="AI6" s="3"/>
      <c r="AJ6" s="3"/>
      <c r="AK6" s="3"/>
    </row>
    <row r="7" spans="1:37" s="1" customFormat="1" ht="12.75">
      <c r="A7" s="8" t="s">
        <v>40</v>
      </c>
      <c r="B7" s="4">
        <v>19.07</v>
      </c>
      <c r="C7" s="5" t="s">
        <v>186</v>
      </c>
      <c r="D7" s="5" t="s">
        <v>187</v>
      </c>
      <c r="E7" s="5" t="s">
        <v>1</v>
      </c>
      <c r="F7" s="5" t="s">
        <v>85</v>
      </c>
      <c r="G7" s="9">
        <v>41546</v>
      </c>
      <c r="J7"/>
      <c r="K7"/>
      <c r="L7"/>
      <c r="M7"/>
      <c r="N7"/>
      <c r="O7"/>
      <c r="P7"/>
      <c r="Q7" s="10"/>
      <c r="R7" s="13"/>
      <c r="S7" s="13"/>
      <c r="T7" s="14"/>
      <c r="U7" s="15"/>
      <c r="V7" s="14"/>
      <c r="W7" s="21"/>
      <c r="X7" s="21"/>
      <c r="Y7" s="11"/>
      <c r="Z7" s="22"/>
      <c r="AA7" s="22"/>
      <c r="AB7" s="10"/>
      <c r="AC7" s="10"/>
      <c r="AD7" s="11"/>
      <c r="AE7" s="3"/>
      <c r="AF7" s="3"/>
      <c r="AG7" s="3"/>
      <c r="AH7" s="3"/>
      <c r="AI7" s="3"/>
      <c r="AJ7" s="3"/>
      <c r="AK7" s="3"/>
    </row>
    <row r="8" spans="1:30" ht="12.75">
      <c r="A8" s="8" t="s">
        <v>41</v>
      </c>
      <c r="B8" s="4">
        <v>19.1</v>
      </c>
      <c r="C8" s="6" t="s">
        <v>30</v>
      </c>
      <c r="D8" s="5" t="s">
        <v>29</v>
      </c>
      <c r="E8" s="7" t="s">
        <v>3</v>
      </c>
      <c r="F8" s="8" t="s">
        <v>87</v>
      </c>
      <c r="G8" s="9">
        <v>39719</v>
      </c>
      <c r="Q8" s="10">
        <f>IF(ISNA(VLOOKUP($D159,Runner,5,FALSE)),IF(ISNA(VLOOKUP($D159,Code,5,FALSE)),"",VLOOKUP($D159,Code,5,FALSE)),VLOOKUP($D159,Runner,5,FALSE))</f>
      </c>
      <c r="R8" s="13">
        <f>IF(ISNA(VLOOKUP($D159,Runner,2,FALSE)),IF(ISNA(VLOOKUP($D159,Code,2,FALSE)),"",VLOOKUP($D159,Code,2,FALSE)),VLOOKUP($D159,Runner,2,FALSE))</f>
      </c>
      <c r="S8" s="13">
        <f>IF(ISNA(VLOOKUP($D159,Runner,4,FALSE)),IF(ISNA(VLOOKUP($D159,Code,4,FALSE)),"",VLOOKUP($D159,Code,4,FALSE)),VLOOKUP($D159,Runner,4,FALSE))</f>
      </c>
      <c r="T8" s="14"/>
      <c r="U8" s="15"/>
      <c r="V8" s="14"/>
      <c r="W8" s="21" t="e">
        <f>IF(T8="",W6,T8)</f>
        <v>#REF!</v>
      </c>
      <c r="X8" s="21" t="e">
        <f>IF(U8="",X6,U8)</f>
        <v>#REF!</v>
      </c>
      <c r="Y8" s="11" t="e">
        <f>(W8*3600)/86400</f>
        <v>#REF!</v>
      </c>
      <c r="Z8" s="22" t="e">
        <f>(LEFT(X8,2)*60)/86400</f>
        <v>#REF!</v>
      </c>
      <c r="AA8" s="22">
        <f>V8/86400</f>
        <v>0</v>
      </c>
      <c r="AB8" s="10">
        <f>COUNTIF(S$1:S8,S8)</f>
        <v>8</v>
      </c>
      <c r="AC8" s="10" t="e">
        <f>IF(AB8&lt;=#REF!,#REF!,"")</f>
        <v>#REF!</v>
      </c>
      <c r="AD8" s="11" t="e">
        <f>Y8+Z8+AA8</f>
        <v>#REF!</v>
      </c>
    </row>
    <row r="9" spans="1:30" ht="12.75">
      <c r="A9" s="8" t="s">
        <v>42</v>
      </c>
      <c r="B9" s="4">
        <v>19.21</v>
      </c>
      <c r="C9" s="6" t="s">
        <v>123</v>
      </c>
      <c r="D9" s="5" t="s">
        <v>22</v>
      </c>
      <c r="E9" s="7" t="s">
        <v>2</v>
      </c>
      <c r="F9" s="3" t="s">
        <v>85</v>
      </c>
      <c r="G9" s="9">
        <v>41910</v>
      </c>
      <c r="Q9" s="10"/>
      <c r="R9" s="13"/>
      <c r="S9" s="13"/>
      <c r="T9" s="14"/>
      <c r="U9" s="15"/>
      <c r="V9" s="14"/>
      <c r="W9" s="21"/>
      <c r="X9" s="21"/>
      <c r="Y9" s="11"/>
      <c r="Z9" s="22"/>
      <c r="AA9" s="22"/>
      <c r="AB9" s="10"/>
      <c r="AC9" s="10"/>
      <c r="AD9" s="11"/>
    </row>
    <row r="10" spans="1:30" ht="12.75">
      <c r="A10" s="8" t="s">
        <v>43</v>
      </c>
      <c r="B10" s="4">
        <v>19.34</v>
      </c>
      <c r="C10" s="6" t="s">
        <v>122</v>
      </c>
      <c r="D10" s="5" t="s">
        <v>34</v>
      </c>
      <c r="E10" s="7" t="s">
        <v>3</v>
      </c>
      <c r="F10" s="3" t="s">
        <v>86</v>
      </c>
      <c r="G10" s="9">
        <v>40447</v>
      </c>
      <c r="Q10" s="10"/>
      <c r="R10" s="13"/>
      <c r="S10" s="13"/>
      <c r="T10" s="14"/>
      <c r="U10" s="15"/>
      <c r="V10" s="14"/>
      <c r="W10" s="21"/>
      <c r="X10" s="21"/>
      <c r="Y10" s="11"/>
      <c r="Z10" s="22"/>
      <c r="AA10" s="22"/>
      <c r="AB10" s="10"/>
      <c r="AC10" s="10"/>
      <c r="AD10" s="11"/>
    </row>
    <row r="11" spans="1:30" ht="12.75">
      <c r="A11" s="8" t="s">
        <v>44</v>
      </c>
      <c r="B11" s="4">
        <v>19.39</v>
      </c>
      <c r="C11" s="6" t="s">
        <v>142</v>
      </c>
      <c r="D11" s="5" t="s">
        <v>22</v>
      </c>
      <c r="E11" s="7" t="s">
        <v>1</v>
      </c>
      <c r="F11" s="5" t="s">
        <v>88</v>
      </c>
      <c r="G11" s="9">
        <v>42274</v>
      </c>
      <c r="Q11" s="10"/>
      <c r="R11" s="13"/>
      <c r="S11" s="13"/>
      <c r="T11" s="14"/>
      <c r="U11" s="15"/>
      <c r="V11" s="14"/>
      <c r="W11" s="21"/>
      <c r="X11" s="21"/>
      <c r="Y11" s="11"/>
      <c r="Z11" s="22"/>
      <c r="AA11" s="22"/>
      <c r="AB11" s="10"/>
      <c r="AC11" s="10"/>
      <c r="AD11" s="11"/>
    </row>
    <row r="12" spans="1:30" ht="12.75">
      <c r="A12" s="8" t="s">
        <v>45</v>
      </c>
      <c r="B12" s="4">
        <v>19.4</v>
      </c>
      <c r="C12" s="6" t="s">
        <v>188</v>
      </c>
      <c r="D12" s="5" t="s">
        <v>103</v>
      </c>
      <c r="E12" s="7" t="s">
        <v>1</v>
      </c>
      <c r="F12" s="5" t="s">
        <v>86</v>
      </c>
      <c r="G12" s="9">
        <v>41546</v>
      </c>
      <c r="Q12" s="10"/>
      <c r="R12" s="13"/>
      <c r="S12" s="13"/>
      <c r="T12" s="14"/>
      <c r="U12" s="15"/>
      <c r="V12" s="14"/>
      <c r="W12" s="21"/>
      <c r="X12" s="21"/>
      <c r="Y12" s="11"/>
      <c r="Z12" s="22"/>
      <c r="AA12" s="22"/>
      <c r="AB12" s="10"/>
      <c r="AC12" s="10"/>
      <c r="AD12" s="11"/>
    </row>
    <row r="13" spans="1:30" ht="12.75">
      <c r="A13" s="8" t="s">
        <v>46</v>
      </c>
      <c r="B13" s="4">
        <v>19.4</v>
      </c>
      <c r="C13" s="6" t="s">
        <v>199</v>
      </c>
      <c r="D13" s="5" t="s">
        <v>34</v>
      </c>
      <c r="E13" s="7" t="s">
        <v>3</v>
      </c>
      <c r="F13" s="5" t="s">
        <v>86</v>
      </c>
      <c r="G13" s="9">
        <v>41910</v>
      </c>
      <c r="Q13" s="10"/>
      <c r="R13" s="13"/>
      <c r="S13" s="13"/>
      <c r="T13" s="14"/>
      <c r="U13" s="15"/>
      <c r="V13" s="14"/>
      <c r="W13" s="21"/>
      <c r="X13" s="21"/>
      <c r="Y13" s="11"/>
      <c r="Z13" s="22"/>
      <c r="AA13" s="22"/>
      <c r="AB13" s="10"/>
      <c r="AC13" s="10"/>
      <c r="AD13" s="11"/>
    </row>
    <row r="14" spans="1:30" ht="12.75">
      <c r="A14" s="8" t="s">
        <v>47</v>
      </c>
      <c r="B14" s="4">
        <v>19.51</v>
      </c>
      <c r="C14" s="5" t="s">
        <v>25</v>
      </c>
      <c r="D14" s="5" t="s">
        <v>26</v>
      </c>
      <c r="E14" s="5" t="s">
        <v>3</v>
      </c>
      <c r="F14" s="8" t="s">
        <v>89</v>
      </c>
      <c r="G14" s="9">
        <v>39719</v>
      </c>
      <c r="Q14" s="10">
        <f>IF(ISNA(VLOOKUP($D160,Runner,5,FALSE)),IF(ISNA(VLOOKUP($D160,Code,5,FALSE)),"",VLOOKUP($D160,Code,5,FALSE)),VLOOKUP($D160,Runner,5,FALSE))</f>
      </c>
      <c r="R14" s="13">
        <f>IF(ISNA(VLOOKUP($D160,Runner,2,FALSE)),IF(ISNA(VLOOKUP($D160,Code,2,FALSE)),"",VLOOKUP($D160,Code,2,FALSE)),VLOOKUP($D160,Runner,2,FALSE))</f>
      </c>
      <c r="S14" s="13">
        <f>IF(ISNA(VLOOKUP($D160,Runner,4,FALSE)),IF(ISNA(VLOOKUP($D160,Code,4,FALSE)),"",VLOOKUP($D160,Code,4,FALSE)),VLOOKUP($D160,Runner,4,FALSE))</f>
      </c>
      <c r="T14" s="14"/>
      <c r="U14" s="15"/>
      <c r="V14" s="14"/>
      <c r="W14" s="21" t="e">
        <f>IF(T14="",W8,T14)</f>
        <v>#REF!</v>
      </c>
      <c r="X14" s="21" t="e">
        <f>IF(U14="",X8,U14)</f>
        <v>#REF!</v>
      </c>
      <c r="Y14" s="11" t="e">
        <f>(W14*3600)/86400</f>
        <v>#REF!</v>
      </c>
      <c r="Z14" s="22" t="e">
        <f>(LEFT(X14,2)*60)/86400</f>
        <v>#REF!</v>
      </c>
      <c r="AA14" s="22">
        <f>V14/86400</f>
        <v>0</v>
      </c>
      <c r="AB14" s="10">
        <f>COUNTIF(S$1:S14,S14)</f>
        <v>14</v>
      </c>
      <c r="AC14" s="10" t="e">
        <f>IF(AB14&lt;=#REF!,#REF!,"")</f>
        <v>#REF!</v>
      </c>
      <c r="AD14" s="11" t="e">
        <f>Y14+Z14+AA14</f>
        <v>#REF!</v>
      </c>
    </row>
    <row r="15" spans="1:30" ht="12.75">
      <c r="A15" s="8" t="s">
        <v>48</v>
      </c>
      <c r="B15" s="4">
        <v>19.54</v>
      </c>
      <c r="C15" s="5" t="s">
        <v>113</v>
      </c>
      <c r="D15" s="5" t="s">
        <v>29</v>
      </c>
      <c r="E15" s="5" t="s">
        <v>3</v>
      </c>
      <c r="F15" s="3" t="s">
        <v>86</v>
      </c>
      <c r="G15" s="9">
        <v>40083</v>
      </c>
      <c r="Q15" s="10">
        <f>IF(ISNA(VLOOKUP($D161,Runner,5,FALSE)),IF(ISNA(VLOOKUP($D161,Code,5,FALSE)),"",VLOOKUP($D161,Code,5,FALSE)),VLOOKUP($D161,Runner,5,FALSE))</f>
      </c>
      <c r="R15" s="13">
        <f>IF(ISNA(VLOOKUP($D161,Runner,2,FALSE)),IF(ISNA(VLOOKUP($D161,Code,2,FALSE)),"",VLOOKUP($D161,Code,2,FALSE)),VLOOKUP($D161,Runner,2,FALSE))</f>
      </c>
      <c r="S15" s="13">
        <f>IF(ISNA(VLOOKUP($D161,Runner,4,FALSE)),IF(ISNA(VLOOKUP($D161,Code,4,FALSE)),"",VLOOKUP($D161,Code,4,FALSE)),VLOOKUP($D161,Runner,4,FALSE))</f>
      </c>
      <c r="T15" s="14"/>
      <c r="U15" s="15"/>
      <c r="V15" s="14"/>
      <c r="W15" s="21" t="e">
        <f>IF(T15="",W14,T15)</f>
        <v>#REF!</v>
      </c>
      <c r="X15" s="21" t="e">
        <f>IF(U15="",X14,U15)</f>
        <v>#REF!</v>
      </c>
      <c r="Y15" s="11" t="e">
        <f>(W15*3600)/86400</f>
        <v>#REF!</v>
      </c>
      <c r="Z15" s="22" t="e">
        <f>(LEFT(X15,2)*60)/86400</f>
        <v>#REF!</v>
      </c>
      <c r="AA15" s="22">
        <f>V15/86400</f>
        <v>0</v>
      </c>
      <c r="AB15" s="10">
        <f>COUNTIF(S$1:S15,S15)</f>
        <v>15</v>
      </c>
      <c r="AC15" s="10" t="e">
        <f>IF(AB15&lt;=#REF!,#REF!,"")</f>
        <v>#REF!</v>
      </c>
      <c r="AD15" s="11" t="e">
        <f>Y15+Z15+AA15</f>
        <v>#REF!</v>
      </c>
    </row>
    <row r="16" spans="1:30" ht="12.75">
      <c r="A16" s="8" t="s">
        <v>49</v>
      </c>
      <c r="B16" s="4">
        <v>20.13</v>
      </c>
      <c r="C16" s="6" t="s">
        <v>31</v>
      </c>
      <c r="D16" s="5" t="s">
        <v>32</v>
      </c>
      <c r="E16" s="7" t="s">
        <v>3</v>
      </c>
      <c r="F16" s="8" t="s">
        <v>90</v>
      </c>
      <c r="G16" s="9">
        <v>39719</v>
      </c>
      <c r="Q16" s="10">
        <f>IF(ISNA(VLOOKUP($D162,Runner,5,FALSE)),IF(ISNA(VLOOKUP($D162,Code,5,FALSE)),"",VLOOKUP($D162,Code,5,FALSE)),VLOOKUP($D162,Runner,5,FALSE))</f>
      </c>
      <c r="R16" s="13">
        <f>IF(ISNA(VLOOKUP($D162,Runner,2,FALSE)),IF(ISNA(VLOOKUP($D162,Code,2,FALSE)),"",VLOOKUP($D162,Code,2,FALSE)),VLOOKUP($D162,Runner,2,FALSE))</f>
      </c>
      <c r="S16" s="13">
        <f>IF(ISNA(VLOOKUP($D162,Runner,4,FALSE)),IF(ISNA(VLOOKUP($D162,Code,4,FALSE)),"",VLOOKUP($D162,Code,4,FALSE)),VLOOKUP($D162,Runner,4,FALSE))</f>
      </c>
      <c r="T16" s="14"/>
      <c r="U16" s="15"/>
      <c r="V16" s="14"/>
      <c r="W16" s="21" t="e">
        <f>IF(T16="",W15,T16)</f>
        <v>#REF!</v>
      </c>
      <c r="X16" s="21" t="e">
        <f>IF(U16="",X15,U16)</f>
        <v>#REF!</v>
      </c>
      <c r="Y16" s="11" t="e">
        <f>(W16*3600)/86400</f>
        <v>#REF!</v>
      </c>
      <c r="Z16" s="22" t="e">
        <f>(LEFT(X16,2)*60)/86400</f>
        <v>#REF!</v>
      </c>
      <c r="AA16" s="22">
        <f>V16/86400</f>
        <v>0</v>
      </c>
      <c r="AB16" s="10">
        <f>COUNTIF(S$1:S16,S16)</f>
        <v>16</v>
      </c>
      <c r="AC16" s="10" t="e">
        <f>IF(AB16&lt;=#REF!,#REF!,"")</f>
        <v>#REF!</v>
      </c>
      <c r="AD16" s="11" t="e">
        <f>Y16+Z16+AA16</f>
        <v>#REF!</v>
      </c>
    </row>
    <row r="17" spans="1:30" ht="12.75">
      <c r="A17" s="8" t="s">
        <v>50</v>
      </c>
      <c r="B17" s="4">
        <v>20.18</v>
      </c>
      <c r="C17" s="6" t="s">
        <v>157</v>
      </c>
      <c r="D17" s="5" t="s">
        <v>13</v>
      </c>
      <c r="E17" s="7" t="s">
        <v>1</v>
      </c>
      <c r="F17" s="5" t="s">
        <v>90</v>
      </c>
      <c r="G17" s="9">
        <v>42274</v>
      </c>
      <c r="Q17" s="10"/>
      <c r="R17" s="13"/>
      <c r="S17" s="13"/>
      <c r="T17" s="14"/>
      <c r="U17" s="15"/>
      <c r="V17" s="14"/>
      <c r="W17" s="21"/>
      <c r="X17" s="21"/>
      <c r="Y17" s="11"/>
      <c r="Z17" s="22"/>
      <c r="AA17" s="22"/>
      <c r="AB17" s="10"/>
      <c r="AC17" s="10"/>
      <c r="AD17" s="11"/>
    </row>
    <row r="18" spans="1:30" ht="12.75">
      <c r="A18" s="8" t="s">
        <v>51</v>
      </c>
      <c r="B18" s="4">
        <v>20.21</v>
      </c>
      <c r="C18" s="5" t="s">
        <v>20</v>
      </c>
      <c r="D18" s="5" t="s">
        <v>34</v>
      </c>
      <c r="E18" s="5" t="s">
        <v>2</v>
      </c>
      <c r="F18" s="8" t="s">
        <v>91</v>
      </c>
      <c r="G18" s="9">
        <v>39719</v>
      </c>
      <c r="Q18" s="10">
        <f>IF(ISNA(VLOOKUP($D163,Runner,5,FALSE)),IF(ISNA(VLOOKUP($D163,Code,5,FALSE)),"",VLOOKUP($D163,Code,5,FALSE)),VLOOKUP($D163,Runner,5,FALSE))</f>
      </c>
      <c r="R18" s="13">
        <f>IF(ISNA(VLOOKUP($D163,Runner,2,FALSE)),IF(ISNA(VLOOKUP($D163,Code,2,FALSE)),"",VLOOKUP($D163,Code,2,FALSE)),VLOOKUP($D163,Runner,2,FALSE))</f>
      </c>
      <c r="S18" s="13">
        <f>IF(ISNA(VLOOKUP($D163,Runner,4,FALSE)),IF(ISNA(VLOOKUP($D163,Code,4,FALSE)),"",VLOOKUP($D163,Code,4,FALSE)),VLOOKUP($D163,Runner,4,FALSE))</f>
      </c>
      <c r="T18" s="14"/>
      <c r="U18" s="15"/>
      <c r="V18" s="14"/>
      <c r="W18" s="21" t="e">
        <f>IF(T18="",W16,T18)</f>
        <v>#REF!</v>
      </c>
      <c r="X18" s="21" t="e">
        <f>IF(U18="",X16,U18)</f>
        <v>#REF!</v>
      </c>
      <c r="Y18" s="11" t="e">
        <f>(W18*3600)/86400</f>
        <v>#REF!</v>
      </c>
      <c r="Z18" s="22" t="e">
        <f>(LEFT(X18,2)*60)/86400</f>
        <v>#REF!</v>
      </c>
      <c r="AA18" s="22">
        <f>V18/86400</f>
        <v>0</v>
      </c>
      <c r="AB18" s="10">
        <f>COUNTIF(S$1:S18,S18)</f>
        <v>18</v>
      </c>
      <c r="AC18" s="10" t="e">
        <f>IF(AB18&lt;=#REF!,#REF!,"")</f>
        <v>#REF!</v>
      </c>
      <c r="AD18" s="11" t="e">
        <f>Y18+Z18+AA18</f>
        <v>#REF!</v>
      </c>
    </row>
    <row r="19" spans="1:30" ht="12.75">
      <c r="A19" s="8" t="s">
        <v>52</v>
      </c>
      <c r="B19" s="4">
        <v>20.31</v>
      </c>
      <c r="C19" s="5" t="s">
        <v>98</v>
      </c>
      <c r="D19" s="5" t="s">
        <v>99</v>
      </c>
      <c r="E19" s="5" t="s">
        <v>3</v>
      </c>
      <c r="F19" s="3" t="s">
        <v>87</v>
      </c>
      <c r="G19" s="9">
        <v>40083</v>
      </c>
      <c r="Q19" s="10">
        <f>IF(ISNA(VLOOKUP($D164,Runner,5,FALSE)),IF(ISNA(VLOOKUP($D164,Code,5,FALSE)),"",VLOOKUP($D164,Code,5,FALSE)),VLOOKUP($D164,Runner,5,FALSE))</f>
      </c>
      <c r="R19" s="13">
        <f>IF(ISNA(VLOOKUP($D164,Runner,2,FALSE)),IF(ISNA(VLOOKUP($D164,Code,2,FALSE)),"",VLOOKUP($D164,Code,2,FALSE)),VLOOKUP($D164,Runner,2,FALSE))</f>
      </c>
      <c r="S19" s="13">
        <f>IF(ISNA(VLOOKUP($D164,Runner,4,FALSE)),IF(ISNA(VLOOKUP($D164,Code,4,FALSE)),"",VLOOKUP($D164,Code,4,FALSE)),VLOOKUP($D164,Runner,4,FALSE))</f>
      </c>
      <c r="T19" s="14"/>
      <c r="U19" s="15"/>
      <c r="V19" s="14"/>
      <c r="W19" s="21" t="e">
        <f>IF(T19="",W18,T19)</f>
        <v>#REF!</v>
      </c>
      <c r="X19" s="21" t="e">
        <f>IF(U19="",X18,U19)</f>
        <v>#REF!</v>
      </c>
      <c r="Y19" s="11" t="e">
        <f>(W19*3600)/86400</f>
        <v>#REF!</v>
      </c>
      <c r="Z19" s="22" t="e">
        <f>(LEFT(X19,2)*60)/86400</f>
        <v>#REF!</v>
      </c>
      <c r="AA19" s="22">
        <f>V19/86400</f>
        <v>0</v>
      </c>
      <c r="AB19" s="10">
        <f>COUNTIF(S$1:S19,S19)</f>
        <v>19</v>
      </c>
      <c r="AC19" s="10" t="e">
        <f>IF(AB19&lt;=#REF!,#REF!,"")</f>
        <v>#REF!</v>
      </c>
      <c r="AD19" s="11" t="e">
        <f>Y19+Z19+AA19</f>
        <v>#REF!</v>
      </c>
    </row>
    <row r="20" spans="1:30" ht="12.75">
      <c r="A20" s="8" t="s">
        <v>53</v>
      </c>
      <c r="B20" s="4">
        <v>20.32</v>
      </c>
      <c r="C20" s="5" t="s">
        <v>220</v>
      </c>
      <c r="D20" s="5" t="s">
        <v>22</v>
      </c>
      <c r="E20" s="5" t="s">
        <v>3</v>
      </c>
      <c r="F20" s="5" t="s">
        <v>88</v>
      </c>
      <c r="G20" s="9">
        <v>41910</v>
      </c>
      <c r="Q20" s="10"/>
      <c r="R20" s="13"/>
      <c r="S20" s="13"/>
      <c r="T20" s="14"/>
      <c r="U20" s="15"/>
      <c r="V20" s="14"/>
      <c r="W20" s="21"/>
      <c r="X20" s="21"/>
      <c r="Y20" s="11"/>
      <c r="Z20" s="22"/>
      <c r="AA20" s="22"/>
      <c r="AB20" s="10"/>
      <c r="AC20" s="10"/>
      <c r="AD20" s="11"/>
    </row>
    <row r="21" spans="1:30" ht="12.75">
      <c r="A21" s="8" t="s">
        <v>54</v>
      </c>
      <c r="B21" s="4">
        <v>20.39</v>
      </c>
      <c r="C21" s="5" t="s">
        <v>124</v>
      </c>
      <c r="D21" s="5" t="s">
        <v>110</v>
      </c>
      <c r="E21" s="5" t="s">
        <v>2</v>
      </c>
      <c r="F21" s="3" t="s">
        <v>88</v>
      </c>
      <c r="G21" s="9">
        <v>40447</v>
      </c>
      <c r="Q21" s="10"/>
      <c r="R21" s="13"/>
      <c r="S21" s="13"/>
      <c r="T21" s="14"/>
      <c r="U21" s="15"/>
      <c r="V21" s="14"/>
      <c r="W21" s="21"/>
      <c r="X21" s="21"/>
      <c r="Y21" s="11"/>
      <c r="Z21" s="22"/>
      <c r="AA21" s="22"/>
      <c r="AB21" s="10"/>
      <c r="AC21" s="10"/>
      <c r="AD21" s="11"/>
    </row>
    <row r="22" spans="1:30" ht="12.75">
      <c r="A22" s="8" t="s">
        <v>55</v>
      </c>
      <c r="B22" s="4">
        <v>20.5</v>
      </c>
      <c r="C22" s="5" t="s">
        <v>221</v>
      </c>
      <c r="D22" s="5" t="s">
        <v>34</v>
      </c>
      <c r="E22" s="5" t="s">
        <v>3</v>
      </c>
      <c r="F22" s="5" t="s">
        <v>89</v>
      </c>
      <c r="G22" s="9">
        <v>41910</v>
      </c>
      <c r="Q22" s="10"/>
      <c r="R22" s="13"/>
      <c r="S22" s="13"/>
      <c r="T22" s="14"/>
      <c r="U22" s="15"/>
      <c r="V22" s="14"/>
      <c r="W22" s="21"/>
      <c r="X22" s="21"/>
      <c r="Y22" s="11"/>
      <c r="Z22" s="22"/>
      <c r="AA22" s="22"/>
      <c r="AB22" s="10"/>
      <c r="AC22" s="10"/>
      <c r="AD22" s="11"/>
    </row>
    <row r="23" spans="1:30" ht="12.75">
      <c r="A23" s="8" t="s">
        <v>56</v>
      </c>
      <c r="B23" s="4">
        <v>20.54</v>
      </c>
      <c r="C23" s="5" t="s">
        <v>130</v>
      </c>
      <c r="D23" s="5" t="s">
        <v>22</v>
      </c>
      <c r="E23" s="5" t="s">
        <v>1</v>
      </c>
      <c r="F23" s="5" t="s">
        <v>88</v>
      </c>
      <c r="G23" s="9">
        <v>41546</v>
      </c>
      <c r="Q23" s="10"/>
      <c r="R23" s="13"/>
      <c r="S23" s="13"/>
      <c r="T23" s="14"/>
      <c r="U23" s="15"/>
      <c r="V23" s="14"/>
      <c r="W23" s="21"/>
      <c r="X23" s="21"/>
      <c r="Y23" s="11"/>
      <c r="Z23" s="22"/>
      <c r="AA23" s="22"/>
      <c r="AB23" s="10"/>
      <c r="AC23" s="10"/>
      <c r="AD23" s="11"/>
    </row>
    <row r="24" spans="1:30" ht="12.75">
      <c r="A24" s="8" t="s">
        <v>57</v>
      </c>
      <c r="B24" s="4">
        <v>20.59</v>
      </c>
      <c r="C24" s="5" t="s">
        <v>143</v>
      </c>
      <c r="D24" s="5" t="s">
        <v>107</v>
      </c>
      <c r="E24" s="5" t="s">
        <v>2</v>
      </c>
      <c r="F24" s="3" t="s">
        <v>87</v>
      </c>
      <c r="G24" s="9">
        <v>40811</v>
      </c>
      <c r="Q24" s="10"/>
      <c r="R24" s="13"/>
      <c r="S24" s="13"/>
      <c r="T24" s="14"/>
      <c r="U24" s="15"/>
      <c r="V24" s="14"/>
      <c r="W24" s="21"/>
      <c r="X24" s="21"/>
      <c r="Y24" s="11"/>
      <c r="Z24" s="22"/>
      <c r="AA24" s="22"/>
      <c r="AB24" s="10"/>
      <c r="AC24" s="10"/>
      <c r="AD24" s="11"/>
    </row>
    <row r="25" spans="1:30" ht="12.75">
      <c r="A25" s="8" t="s">
        <v>58</v>
      </c>
      <c r="B25" s="4">
        <v>21.07</v>
      </c>
      <c r="C25" s="5" t="s">
        <v>144</v>
      </c>
      <c r="D25" s="5" t="s">
        <v>145</v>
      </c>
      <c r="E25" s="5" t="s">
        <v>3</v>
      </c>
      <c r="F25" s="3" t="s">
        <v>88</v>
      </c>
      <c r="G25" s="9">
        <v>40811</v>
      </c>
      <c r="Q25" s="10"/>
      <c r="R25" s="13"/>
      <c r="S25" s="13"/>
      <c r="T25" s="14"/>
      <c r="U25" s="15"/>
      <c r="V25" s="14"/>
      <c r="W25" s="21"/>
      <c r="X25" s="21"/>
      <c r="Y25" s="11"/>
      <c r="Z25" s="22"/>
      <c r="AA25" s="22"/>
      <c r="AB25" s="10"/>
      <c r="AC25" s="10"/>
      <c r="AD25" s="11"/>
    </row>
    <row r="26" spans="1:30" ht="12.75">
      <c r="A26" s="8" t="s">
        <v>59</v>
      </c>
      <c r="B26" s="4">
        <v>21.07</v>
      </c>
      <c r="C26" s="5" t="s">
        <v>226</v>
      </c>
      <c r="D26" s="5" t="s">
        <v>103</v>
      </c>
      <c r="E26" s="5" t="s">
        <v>2</v>
      </c>
      <c r="F26" s="5" t="s">
        <v>92</v>
      </c>
      <c r="G26" s="9">
        <v>42274</v>
      </c>
      <c r="Q26" s="10"/>
      <c r="R26" s="13"/>
      <c r="S26" s="13"/>
      <c r="T26" s="14"/>
      <c r="U26" s="15"/>
      <c r="V26" s="14"/>
      <c r="W26" s="21"/>
      <c r="X26" s="21"/>
      <c r="Y26" s="11"/>
      <c r="Z26" s="22"/>
      <c r="AA26" s="22"/>
      <c r="AB26" s="10"/>
      <c r="AC26" s="10"/>
      <c r="AD26" s="11"/>
    </row>
    <row r="27" spans="1:30" ht="12.75">
      <c r="A27" s="8" t="s">
        <v>60</v>
      </c>
      <c r="B27" s="4">
        <v>21.08</v>
      </c>
      <c r="C27" s="5" t="s">
        <v>222</v>
      </c>
      <c r="D27" s="5" t="s">
        <v>223</v>
      </c>
      <c r="E27" s="5" t="s">
        <v>3</v>
      </c>
      <c r="F27" s="5" t="s">
        <v>91</v>
      </c>
      <c r="G27" s="9">
        <v>41910</v>
      </c>
      <c r="Q27" s="10"/>
      <c r="R27" s="13"/>
      <c r="S27" s="13"/>
      <c r="T27" s="14"/>
      <c r="U27" s="15"/>
      <c r="V27" s="14"/>
      <c r="W27" s="21"/>
      <c r="X27" s="21"/>
      <c r="Y27" s="11"/>
      <c r="Z27" s="22"/>
      <c r="AA27" s="22"/>
      <c r="AB27" s="10"/>
      <c r="AC27" s="10"/>
      <c r="AD27" s="11"/>
    </row>
    <row r="28" spans="1:30" ht="12.75">
      <c r="A28" s="8" t="s">
        <v>61</v>
      </c>
      <c r="B28" s="4">
        <v>21.12</v>
      </c>
      <c r="C28" s="5" t="s">
        <v>189</v>
      </c>
      <c r="D28" s="5" t="s">
        <v>103</v>
      </c>
      <c r="E28" s="5" t="s">
        <v>3</v>
      </c>
      <c r="F28" s="5" t="s">
        <v>90</v>
      </c>
      <c r="G28" s="9">
        <v>41546</v>
      </c>
      <c r="Q28" s="10"/>
      <c r="R28" s="13"/>
      <c r="S28" s="13"/>
      <c r="T28" s="14"/>
      <c r="U28" s="15"/>
      <c r="V28" s="14"/>
      <c r="W28" s="21"/>
      <c r="X28" s="21"/>
      <c r="Y28" s="11"/>
      <c r="Z28" s="22"/>
      <c r="AA28" s="22"/>
      <c r="AB28" s="10"/>
      <c r="AC28" s="10"/>
      <c r="AD28" s="11"/>
    </row>
    <row r="29" spans="1:30" ht="12.75">
      <c r="A29" s="8" t="s">
        <v>62</v>
      </c>
      <c r="B29" s="4">
        <v>21.15</v>
      </c>
      <c r="C29" s="5" t="s">
        <v>224</v>
      </c>
      <c r="D29" s="5" t="s">
        <v>22</v>
      </c>
      <c r="E29" s="5" t="s">
        <v>225</v>
      </c>
      <c r="F29" s="5" t="s">
        <v>92</v>
      </c>
      <c r="G29" s="9">
        <v>41910</v>
      </c>
      <c r="Q29" s="10"/>
      <c r="R29" s="13"/>
      <c r="S29" s="13"/>
      <c r="T29" s="14"/>
      <c r="U29" s="15"/>
      <c r="V29" s="14"/>
      <c r="W29" s="21"/>
      <c r="X29" s="21"/>
      <c r="Y29" s="11"/>
      <c r="Z29" s="22"/>
      <c r="AA29" s="22"/>
      <c r="AB29" s="10"/>
      <c r="AC29" s="10"/>
      <c r="AD29" s="11"/>
    </row>
    <row r="30" spans="1:30" ht="12.75">
      <c r="A30" s="8" t="s">
        <v>63</v>
      </c>
      <c r="B30" s="4">
        <v>21.25</v>
      </c>
      <c r="C30" s="5" t="s">
        <v>146</v>
      </c>
      <c r="D30" s="5" t="s">
        <v>22</v>
      </c>
      <c r="E30" s="5" t="s">
        <v>3</v>
      </c>
      <c r="F30" s="3" t="s">
        <v>89</v>
      </c>
      <c r="G30" s="9">
        <v>40811</v>
      </c>
      <c r="Q30" s="10"/>
      <c r="R30" s="13"/>
      <c r="S30" s="13"/>
      <c r="T30" s="14"/>
      <c r="U30" s="15"/>
      <c r="V30" s="14"/>
      <c r="W30" s="21"/>
      <c r="X30" s="21"/>
      <c r="Y30" s="11"/>
      <c r="Z30" s="22"/>
      <c r="AA30" s="22"/>
      <c r="AB30" s="10"/>
      <c r="AC30" s="10"/>
      <c r="AD30" s="11"/>
    </row>
    <row r="31" spans="1:30" ht="12.75">
      <c r="A31" s="8" t="s">
        <v>64</v>
      </c>
      <c r="B31" s="4">
        <v>21.28</v>
      </c>
      <c r="C31" s="5" t="s">
        <v>114</v>
      </c>
      <c r="D31" s="5" t="s">
        <v>99</v>
      </c>
      <c r="E31" s="5" t="s">
        <v>2</v>
      </c>
      <c r="F31" s="3" t="s">
        <v>88</v>
      </c>
      <c r="G31" s="9">
        <v>40083</v>
      </c>
      <c r="Q31" s="10"/>
      <c r="R31" s="13">
        <f>IF(ISNA(VLOOKUP($D165,Runner,2,FALSE)),IF(ISNA(VLOOKUP($D165,Code,2,FALSE)),"",VLOOKUP($D165,Code,2,FALSE)),VLOOKUP($D165,Runner,2,FALSE))</f>
      </c>
      <c r="S31" s="13">
        <f>IF(ISNA(VLOOKUP($D165,Runner,4,FALSE)),IF(ISNA(VLOOKUP($D165,Code,4,FALSE)),"",VLOOKUP($D165,Code,4,FALSE)),VLOOKUP($D165,Runner,4,FALSE))</f>
      </c>
      <c r="T31" s="14"/>
      <c r="U31" s="15"/>
      <c r="V31" s="14"/>
      <c r="W31" s="21" t="e">
        <f>IF(T31="",W19,T31)</f>
        <v>#REF!</v>
      </c>
      <c r="X31" s="21" t="e">
        <f>IF(U31="",X19,U31)</f>
        <v>#REF!</v>
      </c>
      <c r="Y31" s="11" t="e">
        <f>(W31*3600)/86400</f>
        <v>#REF!</v>
      </c>
      <c r="Z31" s="22" t="e">
        <f>(LEFT(X31,2)*60)/86400</f>
        <v>#REF!</v>
      </c>
      <c r="AA31" s="22">
        <f>V31/86400</f>
        <v>0</v>
      </c>
      <c r="AB31" s="10">
        <f>COUNTIF(S$1:S31,S31)</f>
        <v>31</v>
      </c>
      <c r="AC31" s="10" t="e">
        <f>IF(AB31&lt;=#REF!,#REF!,"")</f>
        <v>#REF!</v>
      </c>
      <c r="AD31" s="11" t="e">
        <f>Y31+Z31+AA31</f>
        <v>#REF!</v>
      </c>
    </row>
    <row r="32" spans="1:30" ht="12.75">
      <c r="A32" s="8" t="s">
        <v>65</v>
      </c>
      <c r="B32" s="4">
        <v>21.34</v>
      </c>
      <c r="C32" s="5" t="s">
        <v>10</v>
      </c>
      <c r="D32" s="5" t="s">
        <v>34</v>
      </c>
      <c r="E32" s="5" t="s">
        <v>2</v>
      </c>
      <c r="F32" s="3" t="s">
        <v>85</v>
      </c>
      <c r="G32" s="9">
        <v>41182</v>
      </c>
      <c r="Q32" s="10"/>
      <c r="R32" s="13"/>
      <c r="S32" s="13"/>
      <c r="T32" s="14"/>
      <c r="U32" s="15"/>
      <c r="V32" s="14"/>
      <c r="W32" s="21"/>
      <c r="X32" s="21"/>
      <c r="Y32" s="11"/>
      <c r="Z32" s="22"/>
      <c r="AA32" s="22"/>
      <c r="AB32" s="10"/>
      <c r="AC32" s="10"/>
      <c r="AD32" s="11"/>
    </row>
    <row r="33" spans="1:30" ht="12.75">
      <c r="A33" s="8" t="s">
        <v>66</v>
      </c>
      <c r="B33" s="4">
        <v>21.35</v>
      </c>
      <c r="C33" s="5" t="s">
        <v>147</v>
      </c>
      <c r="D33" s="5" t="s">
        <v>22</v>
      </c>
      <c r="E33" s="5" t="s">
        <v>1</v>
      </c>
      <c r="F33" s="3" t="s">
        <v>90</v>
      </c>
      <c r="G33" s="9">
        <v>40811</v>
      </c>
      <c r="Q33" s="10"/>
      <c r="R33" s="13"/>
      <c r="S33" s="13"/>
      <c r="T33" s="14"/>
      <c r="U33" s="15"/>
      <c r="V33" s="14"/>
      <c r="W33" s="21"/>
      <c r="X33" s="21"/>
      <c r="Y33" s="11"/>
      <c r="Z33" s="22"/>
      <c r="AA33" s="22"/>
      <c r="AB33" s="10"/>
      <c r="AC33" s="10"/>
      <c r="AD33" s="11"/>
    </row>
    <row r="34" spans="1:30" ht="12.75">
      <c r="A34" s="8" t="s">
        <v>67</v>
      </c>
      <c r="B34" s="4">
        <v>21.39</v>
      </c>
      <c r="C34" s="5" t="s">
        <v>190</v>
      </c>
      <c r="D34" s="5" t="s">
        <v>34</v>
      </c>
      <c r="E34" s="5" t="s">
        <v>2</v>
      </c>
      <c r="F34" s="5" t="s">
        <v>95</v>
      </c>
      <c r="G34" s="9">
        <v>42274</v>
      </c>
      <c r="Q34" s="10"/>
      <c r="R34" s="13"/>
      <c r="S34" s="13"/>
      <c r="T34" s="14"/>
      <c r="U34" s="15"/>
      <c r="V34" s="14"/>
      <c r="W34" s="21"/>
      <c r="X34" s="21"/>
      <c r="Y34" s="11"/>
      <c r="Z34" s="22"/>
      <c r="AA34" s="22"/>
      <c r="AB34" s="10"/>
      <c r="AC34" s="10"/>
      <c r="AD34" s="11"/>
    </row>
    <row r="35" spans="1:30" ht="12.75">
      <c r="A35" s="8" t="s">
        <v>68</v>
      </c>
      <c r="B35" s="4">
        <v>21.4</v>
      </c>
      <c r="C35" s="5" t="s">
        <v>227</v>
      </c>
      <c r="D35" s="5" t="s">
        <v>22</v>
      </c>
      <c r="E35" s="5" t="s">
        <v>1</v>
      </c>
      <c r="F35" s="5" t="s">
        <v>95</v>
      </c>
      <c r="G35" s="9">
        <v>41910</v>
      </c>
      <c r="Q35" s="10"/>
      <c r="R35" s="13"/>
      <c r="S35" s="13"/>
      <c r="T35" s="14"/>
      <c r="U35" s="15"/>
      <c r="V35" s="14"/>
      <c r="W35" s="21"/>
      <c r="X35" s="21"/>
      <c r="Y35" s="11"/>
      <c r="Z35" s="22"/>
      <c r="AA35" s="22"/>
      <c r="AB35" s="10"/>
      <c r="AC35" s="10"/>
      <c r="AD35" s="11"/>
    </row>
    <row r="36" spans="1:30" ht="12.75">
      <c r="A36" s="8" t="s">
        <v>69</v>
      </c>
      <c r="B36" s="4">
        <v>21.44</v>
      </c>
      <c r="C36" s="5" t="s">
        <v>19</v>
      </c>
      <c r="D36" s="5" t="s">
        <v>34</v>
      </c>
      <c r="E36" s="5" t="s">
        <v>2</v>
      </c>
      <c r="F36" s="8" t="s">
        <v>92</v>
      </c>
      <c r="G36" s="9">
        <v>39719</v>
      </c>
      <c r="Q36" s="10">
        <f>IF(ISNA(VLOOKUP($D166,Runner,5,FALSE)),IF(ISNA(VLOOKUP($D166,Code,5,FALSE)),"",VLOOKUP($D166,Code,5,FALSE)),VLOOKUP($D166,Runner,5,FALSE))</f>
      </c>
      <c r="R36" s="13">
        <f>IF(ISNA(VLOOKUP($D166,Runner,2,FALSE)),IF(ISNA(VLOOKUP($D166,Code,2,FALSE)),"",VLOOKUP($D166,Code,2,FALSE)),VLOOKUP($D166,Runner,2,FALSE))</f>
      </c>
      <c r="S36" s="13">
        <f>IF(ISNA(VLOOKUP($D166,Runner,4,FALSE)),IF(ISNA(VLOOKUP($D166,Code,4,FALSE)),"",VLOOKUP($D166,Code,4,FALSE)),VLOOKUP($D166,Runner,4,FALSE))</f>
      </c>
      <c r="T36" s="14"/>
      <c r="U36" s="15"/>
      <c r="V36" s="14"/>
      <c r="W36" s="21" t="e">
        <f>IF(T36="",W31,T36)</f>
        <v>#REF!</v>
      </c>
      <c r="X36" s="21" t="e">
        <f>IF(U36="",X31,U36)</f>
        <v>#REF!</v>
      </c>
      <c r="Y36" s="11" t="e">
        <f>(W36*3600)/86400</f>
        <v>#REF!</v>
      </c>
      <c r="Z36" s="22" t="e">
        <f>(LEFT(X36,2)*60)/86400</f>
        <v>#REF!</v>
      </c>
      <c r="AA36" s="22">
        <f>V36/86400</f>
        <v>0</v>
      </c>
      <c r="AB36" s="10">
        <f>COUNTIF(S$1:S36,S36)</f>
        <v>36</v>
      </c>
      <c r="AC36" s="10" t="e">
        <f>IF(AB36&lt;=#REF!,#REF!,"")</f>
        <v>#REF!</v>
      </c>
      <c r="AD36" s="11" t="e">
        <f>Y36+Z36+AA36</f>
        <v>#REF!</v>
      </c>
    </row>
    <row r="37" spans="1:30" ht="12.75">
      <c r="A37" s="8" t="s">
        <v>70</v>
      </c>
      <c r="B37" s="4">
        <v>21.44</v>
      </c>
      <c r="C37" s="5" t="s">
        <v>148</v>
      </c>
      <c r="D37" s="5" t="s">
        <v>22</v>
      </c>
      <c r="E37" s="5" t="s">
        <v>3</v>
      </c>
      <c r="F37" s="3" t="s">
        <v>91</v>
      </c>
      <c r="G37" s="9">
        <v>40811</v>
      </c>
      <c r="Q37" s="10"/>
      <c r="R37" s="13"/>
      <c r="S37" s="13"/>
      <c r="T37" s="14"/>
      <c r="U37" s="15"/>
      <c r="V37" s="14"/>
      <c r="W37" s="21"/>
      <c r="X37" s="21"/>
      <c r="Y37" s="11"/>
      <c r="Z37" s="22"/>
      <c r="AA37" s="22"/>
      <c r="AB37" s="10"/>
      <c r="AC37" s="10"/>
      <c r="AD37" s="11"/>
    </row>
    <row r="38" spans="1:30" ht="12.75">
      <c r="A38" s="8" t="s">
        <v>71</v>
      </c>
      <c r="B38" s="4">
        <v>21.44</v>
      </c>
      <c r="C38" s="5" t="s">
        <v>125</v>
      </c>
      <c r="D38" s="5" t="s">
        <v>0</v>
      </c>
      <c r="E38" s="5" t="s">
        <v>2</v>
      </c>
      <c r="F38" s="3" t="s">
        <v>91</v>
      </c>
      <c r="G38" s="9">
        <v>40447</v>
      </c>
      <c r="Q38" s="10"/>
      <c r="R38" s="13"/>
      <c r="S38" s="13"/>
      <c r="T38" s="14"/>
      <c r="U38" s="15"/>
      <c r="V38" s="14"/>
      <c r="W38" s="21"/>
      <c r="X38" s="21"/>
      <c r="Y38" s="11"/>
      <c r="Z38" s="22"/>
      <c r="AA38" s="22"/>
      <c r="AB38" s="10"/>
      <c r="AC38" s="10"/>
      <c r="AD38" s="11"/>
    </row>
    <row r="39" spans="1:30" ht="12.75">
      <c r="A39" s="8" t="s">
        <v>72</v>
      </c>
      <c r="B39" s="4">
        <v>21.51</v>
      </c>
      <c r="C39" s="5" t="s">
        <v>250</v>
      </c>
      <c r="D39" s="5" t="s">
        <v>251</v>
      </c>
      <c r="E39" s="5" t="s">
        <v>3</v>
      </c>
      <c r="F39" s="5" t="s">
        <v>194</v>
      </c>
      <c r="G39" s="9">
        <v>42274</v>
      </c>
      <c r="Q39" s="10"/>
      <c r="R39" s="13"/>
      <c r="S39" s="13"/>
      <c r="T39" s="14"/>
      <c r="U39" s="15"/>
      <c r="V39" s="14"/>
      <c r="W39" s="21"/>
      <c r="X39" s="21"/>
      <c r="Y39" s="11"/>
      <c r="Z39" s="22"/>
      <c r="AA39" s="22"/>
      <c r="AB39" s="10"/>
      <c r="AC39" s="10"/>
      <c r="AD39" s="11"/>
    </row>
    <row r="40" spans="1:30" ht="12.75">
      <c r="A40" s="8" t="s">
        <v>73</v>
      </c>
      <c r="B40" s="4">
        <v>21.53</v>
      </c>
      <c r="C40" s="5" t="s">
        <v>100</v>
      </c>
      <c r="D40" s="5" t="s">
        <v>0</v>
      </c>
      <c r="E40" s="5" t="s">
        <v>1</v>
      </c>
      <c r="F40" s="3" t="s">
        <v>89</v>
      </c>
      <c r="G40" s="9">
        <v>40083</v>
      </c>
      <c r="Q40" s="10">
        <f>IF(ISNA(VLOOKUP($D167,Runner,5,FALSE)),IF(ISNA(VLOOKUP($D167,Code,5,FALSE)),"",VLOOKUP($D167,Code,5,FALSE)),VLOOKUP($D167,Runner,5,FALSE))</f>
      </c>
      <c r="R40" s="13"/>
      <c r="S40" s="13">
        <f>IF(ISNA(VLOOKUP($D167,Runner,4,FALSE)),IF(ISNA(VLOOKUP($D167,Code,4,FALSE)),"",VLOOKUP($D167,Code,4,FALSE)),VLOOKUP($D167,Runner,4,FALSE))</f>
      </c>
      <c r="T40" s="14"/>
      <c r="U40" s="15"/>
      <c r="V40" s="14"/>
      <c r="W40" s="21" t="e">
        <f>IF(T40="",W36,T40)</f>
        <v>#REF!</v>
      </c>
      <c r="X40" s="21" t="e">
        <f>IF(U40="",X36,U40)</f>
        <v>#REF!</v>
      </c>
      <c r="Y40" s="11" t="e">
        <f>(W40*3600)/86400</f>
        <v>#REF!</v>
      </c>
      <c r="Z40" s="22" t="e">
        <f>(LEFT(X40,2)*60)/86400</f>
        <v>#REF!</v>
      </c>
      <c r="AA40" s="22">
        <f>V40/86400</f>
        <v>0</v>
      </c>
      <c r="AB40" s="10">
        <f>COUNTIF(S$1:S40,S40)</f>
        <v>40</v>
      </c>
      <c r="AC40" s="10" t="e">
        <f>IF(AB40&lt;=#REF!,#REF!,"")</f>
        <v>#REF!</v>
      </c>
      <c r="AD40" s="11" t="e">
        <f>Y40+Z40+AA40</f>
        <v>#REF!</v>
      </c>
    </row>
    <row r="41" spans="1:30" ht="12.75">
      <c r="A41" s="8" t="s">
        <v>74</v>
      </c>
      <c r="B41" s="4">
        <v>21.54</v>
      </c>
      <c r="C41" s="5" t="s">
        <v>101</v>
      </c>
      <c r="D41" s="5" t="s">
        <v>0</v>
      </c>
      <c r="E41" s="5" t="s">
        <v>3</v>
      </c>
      <c r="F41" s="3" t="s">
        <v>90</v>
      </c>
      <c r="G41" s="9">
        <v>40083</v>
      </c>
      <c r="Q41" s="10">
        <f>IF(ISNA(VLOOKUP($D168,Runner,5,FALSE)),IF(ISNA(VLOOKUP($D168,Code,5,FALSE)),"",VLOOKUP($D168,Code,5,FALSE)),VLOOKUP($D168,Runner,5,FALSE))</f>
      </c>
      <c r="R41" s="13">
        <f>IF(ISNA(VLOOKUP($D168,Runner,2,FALSE)),IF(ISNA(VLOOKUP($D168,Code,2,FALSE)),"",VLOOKUP($D168,Code,2,FALSE)),VLOOKUP($D168,Runner,2,FALSE))</f>
      </c>
      <c r="S41" s="13">
        <f>IF(ISNA(VLOOKUP($D168,Runner,4,FALSE)),IF(ISNA(VLOOKUP($D168,Code,4,FALSE)),"",VLOOKUP($D168,Code,4,FALSE)),VLOOKUP($D168,Runner,4,FALSE))</f>
      </c>
      <c r="T41" s="14"/>
      <c r="U41" s="15"/>
      <c r="V41" s="14"/>
      <c r="W41" s="21" t="e">
        <f>IF(T41="",W40,T41)</f>
        <v>#REF!</v>
      </c>
      <c r="X41" s="21" t="e">
        <f>IF(U41="",X40,U41)</f>
        <v>#REF!</v>
      </c>
      <c r="Y41" s="11" t="e">
        <f>(W41*3600)/86400</f>
        <v>#REF!</v>
      </c>
      <c r="Z41" s="22" t="e">
        <f>(LEFT(X41,2)*60)/86400</f>
        <v>#REF!</v>
      </c>
      <c r="AA41" s="22">
        <f>V41/86400</f>
        <v>0</v>
      </c>
      <c r="AB41" s="10">
        <f>COUNTIF(S$1:S41,S41)</f>
        <v>41</v>
      </c>
      <c r="AC41" s="10" t="e">
        <f>IF(AB41&lt;=#REF!,#REF!,"")</f>
        <v>#REF!</v>
      </c>
      <c r="AD41" s="11" t="e">
        <f>Y41+Z41+AA41</f>
        <v>#REF!</v>
      </c>
    </row>
    <row r="42" spans="1:30" ht="12.75">
      <c r="A42" s="8" t="s">
        <v>75</v>
      </c>
      <c r="B42" s="4">
        <v>21.55</v>
      </c>
      <c r="C42" s="5" t="s">
        <v>191</v>
      </c>
      <c r="D42" s="5" t="s">
        <v>22</v>
      </c>
      <c r="E42" s="5" t="s">
        <v>3</v>
      </c>
      <c r="F42" s="5" t="s">
        <v>93</v>
      </c>
      <c r="G42" s="9">
        <v>41546</v>
      </c>
      <c r="Q42" s="10"/>
      <c r="R42" s="13"/>
      <c r="S42" s="13"/>
      <c r="T42" s="14"/>
      <c r="U42" s="15"/>
      <c r="V42" s="14"/>
      <c r="W42" s="21"/>
      <c r="X42" s="21"/>
      <c r="Y42" s="11"/>
      <c r="Z42" s="22"/>
      <c r="AA42" s="22"/>
      <c r="AB42" s="10"/>
      <c r="AC42" s="10"/>
      <c r="AD42" s="11"/>
    </row>
    <row r="43" spans="1:30" ht="12.75">
      <c r="A43" s="8" t="s">
        <v>76</v>
      </c>
      <c r="B43" s="4">
        <v>21.58</v>
      </c>
      <c r="C43" s="5" t="s">
        <v>232</v>
      </c>
      <c r="D43" s="5" t="s">
        <v>22</v>
      </c>
      <c r="E43" s="5" t="s">
        <v>3</v>
      </c>
      <c r="F43" s="5" t="s">
        <v>96</v>
      </c>
      <c r="G43" s="9">
        <v>42274</v>
      </c>
      <c r="Q43" s="10"/>
      <c r="R43" s="13"/>
      <c r="S43" s="13"/>
      <c r="T43" s="14"/>
      <c r="U43" s="15"/>
      <c r="V43" s="14"/>
      <c r="W43" s="21"/>
      <c r="X43" s="21"/>
      <c r="Y43" s="11"/>
      <c r="Z43" s="22"/>
      <c r="AA43" s="22"/>
      <c r="AB43" s="10"/>
      <c r="AC43" s="10"/>
      <c r="AD43" s="11"/>
    </row>
    <row r="44" spans="1:30" ht="12.75">
      <c r="A44" s="8" t="s">
        <v>77</v>
      </c>
      <c r="B44" s="4">
        <v>21.58</v>
      </c>
      <c r="C44" s="5" t="s">
        <v>252</v>
      </c>
      <c r="D44" s="5" t="s">
        <v>22</v>
      </c>
      <c r="E44" s="5" t="s">
        <v>3</v>
      </c>
      <c r="F44" s="5" t="s">
        <v>97</v>
      </c>
      <c r="G44" s="9">
        <v>42274</v>
      </c>
      <c r="Q44" s="10"/>
      <c r="R44" s="13"/>
      <c r="S44" s="13"/>
      <c r="T44" s="14"/>
      <c r="U44" s="15"/>
      <c r="V44" s="14"/>
      <c r="W44" s="21"/>
      <c r="X44" s="21"/>
      <c r="Y44" s="11"/>
      <c r="Z44" s="22"/>
      <c r="AA44" s="22"/>
      <c r="AB44" s="10"/>
      <c r="AC44" s="10"/>
      <c r="AD44" s="11"/>
    </row>
    <row r="45" spans="1:30" ht="12.75">
      <c r="A45" s="8" t="s">
        <v>78</v>
      </c>
      <c r="B45" s="4">
        <v>22.04</v>
      </c>
      <c r="C45" s="5" t="s">
        <v>169</v>
      </c>
      <c r="D45" s="5" t="s">
        <v>107</v>
      </c>
      <c r="E45" s="5" t="s">
        <v>1</v>
      </c>
      <c r="F45" s="5" t="s">
        <v>94</v>
      </c>
      <c r="G45" s="9">
        <v>41546</v>
      </c>
      <c r="Q45" s="10"/>
      <c r="R45" s="13"/>
      <c r="S45" s="13"/>
      <c r="T45" s="14"/>
      <c r="U45" s="15"/>
      <c r="V45" s="14"/>
      <c r="W45" s="21"/>
      <c r="X45" s="21"/>
      <c r="Y45" s="11"/>
      <c r="Z45" s="22"/>
      <c r="AA45" s="22"/>
      <c r="AB45" s="10"/>
      <c r="AC45" s="10"/>
      <c r="AD45" s="11"/>
    </row>
    <row r="46" spans="1:30" ht="12.75">
      <c r="A46" s="8" t="s">
        <v>79</v>
      </c>
      <c r="B46" s="4">
        <v>22.1</v>
      </c>
      <c r="C46" s="5" t="s">
        <v>151</v>
      </c>
      <c r="D46" s="5" t="s">
        <v>107</v>
      </c>
      <c r="E46" s="5" t="s">
        <v>3</v>
      </c>
      <c r="F46" s="5" t="s">
        <v>194</v>
      </c>
      <c r="G46" s="9">
        <v>41910</v>
      </c>
      <c r="Q46" s="10"/>
      <c r="R46" s="13"/>
      <c r="S46" s="13"/>
      <c r="T46" s="14"/>
      <c r="U46" s="15"/>
      <c r="V46" s="14"/>
      <c r="W46" s="21"/>
      <c r="X46" s="21"/>
      <c r="Y46" s="11"/>
      <c r="Z46" s="22"/>
      <c r="AA46" s="22"/>
      <c r="AB46" s="10"/>
      <c r="AC46" s="10"/>
      <c r="AD46" s="11"/>
    </row>
    <row r="47" spans="1:30" ht="12.75">
      <c r="A47" s="8" t="s">
        <v>80</v>
      </c>
      <c r="B47" s="4">
        <v>22.17</v>
      </c>
      <c r="C47" s="5" t="s">
        <v>192</v>
      </c>
      <c r="D47" s="5" t="s">
        <v>22</v>
      </c>
      <c r="E47" s="5" t="s">
        <v>3</v>
      </c>
      <c r="F47" s="5" t="s">
        <v>95</v>
      </c>
      <c r="G47" s="9">
        <v>41546</v>
      </c>
      <c r="Q47" s="10"/>
      <c r="R47" s="13"/>
      <c r="S47" s="13"/>
      <c r="T47" s="14"/>
      <c r="U47" s="15"/>
      <c r="V47" s="14"/>
      <c r="W47" s="21"/>
      <c r="X47" s="21"/>
      <c r="Y47" s="11"/>
      <c r="Z47" s="22"/>
      <c r="AA47" s="22"/>
      <c r="AB47" s="10"/>
      <c r="AC47" s="10"/>
      <c r="AD47" s="11"/>
    </row>
    <row r="48" spans="1:30" ht="12.75">
      <c r="A48" s="8" t="s">
        <v>81</v>
      </c>
      <c r="B48" s="4">
        <v>22.22</v>
      </c>
      <c r="C48" s="5" t="s">
        <v>193</v>
      </c>
      <c r="D48" s="5" t="s">
        <v>22</v>
      </c>
      <c r="E48" s="5" t="s">
        <v>1</v>
      </c>
      <c r="F48" s="5" t="s">
        <v>194</v>
      </c>
      <c r="G48" s="9">
        <v>41546</v>
      </c>
      <c r="Q48" s="10"/>
      <c r="R48" s="13"/>
      <c r="S48" s="13"/>
      <c r="T48" s="14"/>
      <c r="U48" s="15"/>
      <c r="V48" s="14"/>
      <c r="W48" s="21"/>
      <c r="X48" s="21"/>
      <c r="Y48" s="11"/>
      <c r="Z48" s="22"/>
      <c r="AA48" s="22"/>
      <c r="AB48" s="10"/>
      <c r="AC48" s="10"/>
      <c r="AD48" s="11"/>
    </row>
    <row r="49" spans="1:30" ht="12.75">
      <c r="A49" s="8" t="s">
        <v>82</v>
      </c>
      <c r="B49" s="4">
        <v>22.24</v>
      </c>
      <c r="C49" s="5" t="s">
        <v>228</v>
      </c>
      <c r="D49" s="5" t="s">
        <v>22</v>
      </c>
      <c r="E49" s="5" t="s">
        <v>3</v>
      </c>
      <c r="F49" s="5" t="s">
        <v>96</v>
      </c>
      <c r="G49" s="9">
        <v>41910</v>
      </c>
      <c r="Q49" s="10"/>
      <c r="R49" s="13"/>
      <c r="S49" s="13"/>
      <c r="T49" s="14"/>
      <c r="U49" s="15"/>
      <c r="V49" s="14"/>
      <c r="W49" s="21"/>
      <c r="X49" s="21"/>
      <c r="Y49" s="11"/>
      <c r="Z49" s="22"/>
      <c r="AA49" s="22"/>
      <c r="AB49" s="10"/>
      <c r="AC49" s="10"/>
      <c r="AD49" s="11"/>
    </row>
    <row r="50" spans="1:30" ht="12.75">
      <c r="A50" s="8" t="s">
        <v>83</v>
      </c>
      <c r="B50" s="4">
        <v>22.24</v>
      </c>
      <c r="C50" s="5" t="s">
        <v>253</v>
      </c>
      <c r="D50" s="5" t="s">
        <v>22</v>
      </c>
      <c r="E50" s="5" t="s">
        <v>1</v>
      </c>
      <c r="F50" s="5" t="s">
        <v>254</v>
      </c>
      <c r="G50" s="9">
        <v>42274</v>
      </c>
      <c r="Q50" s="10"/>
      <c r="R50" s="13"/>
      <c r="S50" s="13"/>
      <c r="T50" s="14"/>
      <c r="U50" s="15"/>
      <c r="V50" s="14"/>
      <c r="W50" s="21"/>
      <c r="X50" s="21"/>
      <c r="Y50" s="11"/>
      <c r="Z50" s="22"/>
      <c r="AA50" s="22"/>
      <c r="AB50" s="10"/>
      <c r="AC50" s="10"/>
      <c r="AD50" s="11"/>
    </row>
    <row r="51" spans="1:30" ht="12.75">
      <c r="A51" s="8" t="s">
        <v>84</v>
      </c>
      <c r="B51" s="4">
        <v>22.29</v>
      </c>
      <c r="C51" s="5" t="s">
        <v>255</v>
      </c>
      <c r="D51" s="5" t="s">
        <v>138</v>
      </c>
      <c r="E51" s="5" t="s">
        <v>1</v>
      </c>
      <c r="F51" s="5" t="s">
        <v>256</v>
      </c>
      <c r="G51" s="9">
        <v>42274</v>
      </c>
      <c r="Q51" s="10"/>
      <c r="R51" s="13"/>
      <c r="S51" s="13"/>
      <c r="T51" s="14"/>
      <c r="U51" s="15"/>
      <c r="V51" s="14"/>
      <c r="W51" s="21"/>
      <c r="X51" s="21"/>
      <c r="Y51" s="11"/>
      <c r="Z51" s="22"/>
      <c r="AA51" s="22"/>
      <c r="AB51" s="10"/>
      <c r="AC51" s="10"/>
      <c r="AD51" s="11"/>
    </row>
    <row r="52" spans="17:30" ht="12.75">
      <c r="Q52" s="10">
        <f aca="true" t="shared" si="0" ref="Q52:Q93">IF(ISNA(VLOOKUP($D208,Runner,5,FALSE)),IF(ISNA(VLOOKUP($D208,Code,5,FALSE)),"",VLOOKUP($D208,Code,5,FALSE)),VLOOKUP($D208,Runner,5,FALSE))</f>
      </c>
      <c r="R52" s="13">
        <f aca="true" t="shared" si="1" ref="R52:R93">IF(ISNA(VLOOKUP($D208,Runner,2,FALSE)),IF(ISNA(VLOOKUP($D208,Code,2,FALSE)),"",VLOOKUP($D208,Code,2,FALSE)),VLOOKUP($D208,Runner,2,FALSE))</f>
      </c>
      <c r="S52" s="13">
        <f aca="true" t="shared" si="2" ref="S52:S93">IF(ISNA(VLOOKUP($D208,Runner,4,FALSE)),IF(ISNA(VLOOKUP($D208,Code,4,FALSE)),"",VLOOKUP($D208,Code,4,FALSE)),VLOOKUP($D208,Runner,4,FALSE))</f>
      </c>
      <c r="T52" s="14"/>
      <c r="U52" s="15"/>
      <c r="V52" s="14"/>
      <c r="W52" s="21" t="e">
        <f>IF(T52="",#REF!,T52)</f>
        <v>#REF!</v>
      </c>
      <c r="X52" s="21" t="e">
        <f>IF(U52="",#REF!,U52)</f>
        <v>#REF!</v>
      </c>
      <c r="Y52" s="11" t="e">
        <f aca="true" t="shared" si="3" ref="Y52:Y93">(W52*3600)/86400</f>
        <v>#REF!</v>
      </c>
      <c r="Z52" s="22" t="e">
        <f aca="true" t="shared" si="4" ref="Z52:Z92">(LEFT(X52,2)*60)/86400</f>
        <v>#REF!</v>
      </c>
      <c r="AA52" s="22">
        <f aca="true" t="shared" si="5" ref="AA52:AA92">V52/86400</f>
        <v>0</v>
      </c>
      <c r="AB52" s="10">
        <f>COUNTIF(S$1:S52,S52)</f>
        <v>52</v>
      </c>
      <c r="AC52" s="10" t="e">
        <f>IF(AB52&lt;=#REF!,#REF!,"")</f>
        <v>#REF!</v>
      </c>
      <c r="AD52" s="11" t="e">
        <f aca="true" t="shared" si="6" ref="AD52:AD93">Y52+Z52+AA52</f>
        <v>#REF!</v>
      </c>
    </row>
    <row r="53" spans="17:30" ht="12.75">
      <c r="Q53" s="10">
        <f t="shared" si="0"/>
      </c>
      <c r="R53" s="13">
        <f t="shared" si="1"/>
      </c>
      <c r="S53" s="13">
        <f t="shared" si="2"/>
      </c>
      <c r="T53" s="14"/>
      <c r="U53" s="15"/>
      <c r="V53" s="14"/>
      <c r="W53" s="21" t="e">
        <f aca="true" t="shared" si="7" ref="W53:X92">IF(T53="",W52,T53)</f>
        <v>#REF!</v>
      </c>
      <c r="X53" s="21" t="e">
        <f t="shared" si="7"/>
        <v>#REF!</v>
      </c>
      <c r="Y53" s="11" t="e">
        <f t="shared" si="3"/>
        <v>#REF!</v>
      </c>
      <c r="Z53" s="22" t="e">
        <f t="shared" si="4"/>
        <v>#REF!</v>
      </c>
      <c r="AA53" s="22">
        <f t="shared" si="5"/>
        <v>0</v>
      </c>
      <c r="AB53" s="10">
        <f>COUNTIF(S$1:S53,S53)</f>
        <v>53</v>
      </c>
      <c r="AC53" s="10" t="e">
        <f>IF(AB53&lt;=#REF!,#REF!,"")</f>
        <v>#REF!</v>
      </c>
      <c r="AD53" s="11" t="e">
        <f t="shared" si="6"/>
        <v>#REF!</v>
      </c>
    </row>
    <row r="54" spans="17:30" ht="12.75">
      <c r="Q54" s="10">
        <f t="shared" si="0"/>
      </c>
      <c r="R54" s="13">
        <f t="shared" si="1"/>
      </c>
      <c r="S54" s="13">
        <f t="shared" si="2"/>
      </c>
      <c r="T54" s="14"/>
      <c r="U54" s="15"/>
      <c r="V54" s="14"/>
      <c r="W54" s="21" t="e">
        <f t="shared" si="7"/>
        <v>#REF!</v>
      </c>
      <c r="X54" s="21" t="e">
        <f t="shared" si="7"/>
        <v>#REF!</v>
      </c>
      <c r="Y54" s="11" t="e">
        <f t="shared" si="3"/>
        <v>#REF!</v>
      </c>
      <c r="Z54" s="22" t="e">
        <f t="shared" si="4"/>
        <v>#REF!</v>
      </c>
      <c r="AA54" s="22">
        <f t="shared" si="5"/>
        <v>0</v>
      </c>
      <c r="AB54" s="10">
        <f>COUNTIF(S$1:S54,S54)</f>
        <v>54</v>
      </c>
      <c r="AC54" s="10" t="e">
        <f>IF(AB54&lt;=#REF!,#REF!,"")</f>
        <v>#REF!</v>
      </c>
      <c r="AD54" s="11" t="e">
        <f t="shared" si="6"/>
        <v>#REF!</v>
      </c>
    </row>
    <row r="55" spans="17:30" ht="12.75">
      <c r="Q55" s="10">
        <f t="shared" si="0"/>
      </c>
      <c r="R55" s="13">
        <f t="shared" si="1"/>
      </c>
      <c r="S55" s="13">
        <f t="shared" si="2"/>
      </c>
      <c r="T55" s="14"/>
      <c r="U55" s="15"/>
      <c r="V55" s="14"/>
      <c r="W55" s="21" t="e">
        <f t="shared" si="7"/>
        <v>#REF!</v>
      </c>
      <c r="X55" s="21" t="e">
        <f t="shared" si="7"/>
        <v>#REF!</v>
      </c>
      <c r="Y55" s="11" t="e">
        <f t="shared" si="3"/>
        <v>#REF!</v>
      </c>
      <c r="Z55" s="22" t="e">
        <f t="shared" si="4"/>
        <v>#REF!</v>
      </c>
      <c r="AA55" s="22">
        <f t="shared" si="5"/>
        <v>0</v>
      </c>
      <c r="AB55" s="10">
        <f>COUNTIF(S$1:S55,S55)</f>
        <v>55</v>
      </c>
      <c r="AC55" s="10" t="e">
        <f>IF(AB55&lt;=#REF!,#REF!,"")</f>
        <v>#REF!</v>
      </c>
      <c r="AD55" s="11" t="e">
        <f t="shared" si="6"/>
        <v>#REF!</v>
      </c>
    </row>
    <row r="56" spans="17:30" ht="12.75">
      <c r="Q56" s="10">
        <f t="shared" si="0"/>
      </c>
      <c r="R56" s="13">
        <f t="shared" si="1"/>
      </c>
      <c r="S56" s="13">
        <f t="shared" si="2"/>
      </c>
      <c r="T56" s="14"/>
      <c r="U56" s="15"/>
      <c r="V56" s="14"/>
      <c r="W56" s="21" t="e">
        <f t="shared" si="7"/>
        <v>#REF!</v>
      </c>
      <c r="X56" s="21" t="e">
        <f t="shared" si="7"/>
        <v>#REF!</v>
      </c>
      <c r="Y56" s="11" t="e">
        <f t="shared" si="3"/>
        <v>#REF!</v>
      </c>
      <c r="Z56" s="22" t="e">
        <f t="shared" si="4"/>
        <v>#REF!</v>
      </c>
      <c r="AA56" s="22">
        <f t="shared" si="5"/>
        <v>0</v>
      </c>
      <c r="AB56" s="10">
        <f>COUNTIF(S$1:S56,S56)</f>
        <v>56</v>
      </c>
      <c r="AC56" s="10" t="e">
        <f>IF(AB56&lt;=#REF!,#REF!,"")</f>
        <v>#REF!</v>
      </c>
      <c r="AD56" s="11" t="e">
        <f t="shared" si="6"/>
        <v>#REF!</v>
      </c>
    </row>
    <row r="57" spans="17:30" ht="12.75">
      <c r="Q57" s="10">
        <f t="shared" si="0"/>
      </c>
      <c r="R57" s="13">
        <f t="shared" si="1"/>
      </c>
      <c r="S57" s="13">
        <f t="shared" si="2"/>
      </c>
      <c r="T57" s="14"/>
      <c r="U57" s="15"/>
      <c r="V57" s="14"/>
      <c r="W57" s="21" t="e">
        <f t="shared" si="7"/>
        <v>#REF!</v>
      </c>
      <c r="X57" s="21" t="e">
        <f t="shared" si="7"/>
        <v>#REF!</v>
      </c>
      <c r="Y57" s="11" t="e">
        <f t="shared" si="3"/>
        <v>#REF!</v>
      </c>
      <c r="Z57" s="22" t="e">
        <f t="shared" si="4"/>
        <v>#REF!</v>
      </c>
      <c r="AA57" s="22">
        <f t="shared" si="5"/>
        <v>0</v>
      </c>
      <c r="AB57" s="10">
        <f>COUNTIF(S$1:S57,S57)</f>
        <v>57</v>
      </c>
      <c r="AC57" s="10" t="e">
        <f>IF(AB57&lt;=#REF!,#REF!,"")</f>
        <v>#REF!</v>
      </c>
      <c r="AD57" s="11" t="e">
        <f t="shared" si="6"/>
        <v>#REF!</v>
      </c>
    </row>
    <row r="58" spans="17:30" ht="12.75">
      <c r="Q58" s="10">
        <f t="shared" si="0"/>
      </c>
      <c r="R58" s="13">
        <f t="shared" si="1"/>
      </c>
      <c r="S58" s="13">
        <f t="shared" si="2"/>
      </c>
      <c r="T58" s="14"/>
      <c r="U58" s="15"/>
      <c r="V58" s="14"/>
      <c r="W58" s="21" t="e">
        <f t="shared" si="7"/>
        <v>#REF!</v>
      </c>
      <c r="X58" s="21" t="e">
        <f t="shared" si="7"/>
        <v>#REF!</v>
      </c>
      <c r="Y58" s="11" t="e">
        <f t="shared" si="3"/>
        <v>#REF!</v>
      </c>
      <c r="Z58" s="22" t="e">
        <f t="shared" si="4"/>
        <v>#REF!</v>
      </c>
      <c r="AA58" s="22">
        <f t="shared" si="5"/>
        <v>0</v>
      </c>
      <c r="AB58" s="10">
        <f>COUNTIF(S$1:S58,S58)</f>
        <v>58</v>
      </c>
      <c r="AC58" s="10" t="e">
        <f>IF(AB58&lt;=#REF!,#REF!,"")</f>
        <v>#REF!</v>
      </c>
      <c r="AD58" s="11" t="e">
        <f t="shared" si="6"/>
        <v>#REF!</v>
      </c>
    </row>
    <row r="59" spans="17:30" ht="12.75">
      <c r="Q59" s="10">
        <f t="shared" si="0"/>
      </c>
      <c r="R59" s="13">
        <f t="shared" si="1"/>
      </c>
      <c r="S59" s="13">
        <f t="shared" si="2"/>
      </c>
      <c r="T59" s="14"/>
      <c r="U59" s="15"/>
      <c r="V59" s="14"/>
      <c r="W59" s="21" t="e">
        <f t="shared" si="7"/>
        <v>#REF!</v>
      </c>
      <c r="X59" s="21" t="e">
        <f t="shared" si="7"/>
        <v>#REF!</v>
      </c>
      <c r="Y59" s="11" t="e">
        <f t="shared" si="3"/>
        <v>#REF!</v>
      </c>
      <c r="Z59" s="22" t="e">
        <f t="shared" si="4"/>
        <v>#REF!</v>
      </c>
      <c r="AA59" s="22">
        <f t="shared" si="5"/>
        <v>0</v>
      </c>
      <c r="AB59" s="10">
        <f>COUNTIF(S$1:S59,S59)</f>
        <v>59</v>
      </c>
      <c r="AC59" s="10" t="e">
        <f>IF(AB59&lt;=#REF!,#REF!,"")</f>
        <v>#REF!</v>
      </c>
      <c r="AD59" s="11" t="e">
        <f t="shared" si="6"/>
        <v>#REF!</v>
      </c>
    </row>
    <row r="60" spans="17:30" ht="12.75">
      <c r="Q60" s="10">
        <f t="shared" si="0"/>
      </c>
      <c r="R60" s="13">
        <f t="shared" si="1"/>
      </c>
      <c r="S60" s="13">
        <f t="shared" si="2"/>
      </c>
      <c r="T60" s="14"/>
      <c r="U60" s="15"/>
      <c r="V60" s="14"/>
      <c r="W60" s="21" t="e">
        <f t="shared" si="7"/>
        <v>#REF!</v>
      </c>
      <c r="X60" s="21" t="e">
        <f t="shared" si="7"/>
        <v>#REF!</v>
      </c>
      <c r="Y60" s="11" t="e">
        <f t="shared" si="3"/>
        <v>#REF!</v>
      </c>
      <c r="Z60" s="22" t="e">
        <f t="shared" si="4"/>
        <v>#REF!</v>
      </c>
      <c r="AA60" s="22">
        <f t="shared" si="5"/>
        <v>0</v>
      </c>
      <c r="AB60" s="10">
        <f>COUNTIF(S$1:S60,S60)</f>
        <v>60</v>
      </c>
      <c r="AC60" s="10" t="e">
        <f>IF(AB60&lt;=#REF!,#REF!,"")</f>
        <v>#REF!</v>
      </c>
      <c r="AD60" s="11" t="e">
        <f t="shared" si="6"/>
        <v>#REF!</v>
      </c>
    </row>
    <row r="61" spans="17:30" ht="12.75">
      <c r="Q61" s="10">
        <f t="shared" si="0"/>
      </c>
      <c r="R61" s="13">
        <f t="shared" si="1"/>
      </c>
      <c r="S61" s="13">
        <f t="shared" si="2"/>
      </c>
      <c r="T61" s="14"/>
      <c r="U61" s="15"/>
      <c r="V61" s="14"/>
      <c r="W61" s="21" t="e">
        <f t="shared" si="7"/>
        <v>#REF!</v>
      </c>
      <c r="X61" s="21" t="e">
        <f t="shared" si="7"/>
        <v>#REF!</v>
      </c>
      <c r="Y61" s="11" t="e">
        <f t="shared" si="3"/>
        <v>#REF!</v>
      </c>
      <c r="Z61" s="22" t="e">
        <f t="shared" si="4"/>
        <v>#REF!</v>
      </c>
      <c r="AA61" s="22">
        <f t="shared" si="5"/>
        <v>0</v>
      </c>
      <c r="AB61" s="10">
        <f>COUNTIF(S$1:S61,S61)</f>
        <v>61</v>
      </c>
      <c r="AC61" s="10" t="e">
        <f>IF(AB61&lt;=#REF!,#REF!,"")</f>
        <v>#REF!</v>
      </c>
      <c r="AD61" s="11" t="e">
        <f t="shared" si="6"/>
        <v>#REF!</v>
      </c>
    </row>
    <row r="62" spans="17:30" ht="12.75">
      <c r="Q62" s="10">
        <f t="shared" si="0"/>
      </c>
      <c r="R62" s="13">
        <f t="shared" si="1"/>
      </c>
      <c r="S62" s="13">
        <f t="shared" si="2"/>
      </c>
      <c r="T62" s="14"/>
      <c r="U62" s="15"/>
      <c r="V62" s="14"/>
      <c r="W62" s="21" t="e">
        <f t="shared" si="7"/>
        <v>#REF!</v>
      </c>
      <c r="X62" s="21" t="e">
        <f t="shared" si="7"/>
        <v>#REF!</v>
      </c>
      <c r="Y62" s="11" t="e">
        <f t="shared" si="3"/>
        <v>#REF!</v>
      </c>
      <c r="Z62" s="22" t="e">
        <f t="shared" si="4"/>
        <v>#REF!</v>
      </c>
      <c r="AA62" s="22">
        <f t="shared" si="5"/>
        <v>0</v>
      </c>
      <c r="AB62" s="10">
        <f>COUNTIF(S$1:S62,S62)</f>
        <v>62</v>
      </c>
      <c r="AC62" s="10" t="e">
        <f>IF(AB62&lt;=#REF!,#REF!,"")</f>
        <v>#REF!</v>
      </c>
      <c r="AD62" s="11" t="e">
        <f t="shared" si="6"/>
        <v>#REF!</v>
      </c>
    </row>
    <row r="63" spans="17:30" ht="12.75">
      <c r="Q63" s="10">
        <f t="shared" si="0"/>
      </c>
      <c r="R63" s="13">
        <f t="shared" si="1"/>
      </c>
      <c r="S63" s="13">
        <f t="shared" si="2"/>
      </c>
      <c r="T63" s="14"/>
      <c r="U63" s="15"/>
      <c r="V63" s="14"/>
      <c r="W63" s="21" t="e">
        <f t="shared" si="7"/>
        <v>#REF!</v>
      </c>
      <c r="X63" s="21" t="e">
        <f t="shared" si="7"/>
        <v>#REF!</v>
      </c>
      <c r="Y63" s="11" t="e">
        <f t="shared" si="3"/>
        <v>#REF!</v>
      </c>
      <c r="Z63" s="22" t="e">
        <f t="shared" si="4"/>
        <v>#REF!</v>
      </c>
      <c r="AA63" s="22">
        <f t="shared" si="5"/>
        <v>0</v>
      </c>
      <c r="AB63" s="10">
        <f>COUNTIF(S$1:S63,S63)</f>
        <v>63</v>
      </c>
      <c r="AC63" s="10" t="e">
        <f>IF(AB63&lt;=#REF!,#REF!,"")</f>
        <v>#REF!</v>
      </c>
      <c r="AD63" s="11" t="e">
        <f t="shared" si="6"/>
        <v>#REF!</v>
      </c>
    </row>
    <row r="64" spans="17:30" ht="12.75">
      <c r="Q64" s="10">
        <f t="shared" si="0"/>
      </c>
      <c r="R64" s="13">
        <f t="shared" si="1"/>
      </c>
      <c r="S64" s="13">
        <f t="shared" si="2"/>
      </c>
      <c r="T64" s="14"/>
      <c r="U64" s="15"/>
      <c r="V64" s="14"/>
      <c r="W64" s="21" t="e">
        <f t="shared" si="7"/>
        <v>#REF!</v>
      </c>
      <c r="X64" s="21" t="e">
        <f t="shared" si="7"/>
        <v>#REF!</v>
      </c>
      <c r="Y64" s="11" t="e">
        <f t="shared" si="3"/>
        <v>#REF!</v>
      </c>
      <c r="Z64" s="22" t="e">
        <f t="shared" si="4"/>
        <v>#REF!</v>
      </c>
      <c r="AA64" s="22">
        <f t="shared" si="5"/>
        <v>0</v>
      </c>
      <c r="AB64" s="10">
        <f>COUNTIF(S$1:S64,S64)</f>
        <v>64</v>
      </c>
      <c r="AC64" s="10" t="e">
        <f>IF(AB64&lt;=#REF!,#REF!,"")</f>
        <v>#REF!</v>
      </c>
      <c r="AD64" s="11" t="e">
        <f t="shared" si="6"/>
        <v>#REF!</v>
      </c>
    </row>
    <row r="65" spans="17:30" ht="12.75">
      <c r="Q65" s="10">
        <f t="shared" si="0"/>
      </c>
      <c r="R65" s="13">
        <f t="shared" si="1"/>
      </c>
      <c r="S65" s="13">
        <f t="shared" si="2"/>
      </c>
      <c r="T65" s="14"/>
      <c r="U65" s="15"/>
      <c r="V65" s="14"/>
      <c r="W65" s="21" t="e">
        <f t="shared" si="7"/>
        <v>#REF!</v>
      </c>
      <c r="X65" s="21" t="e">
        <f t="shared" si="7"/>
        <v>#REF!</v>
      </c>
      <c r="Y65" s="11" t="e">
        <f t="shared" si="3"/>
        <v>#REF!</v>
      </c>
      <c r="Z65" s="22" t="e">
        <f t="shared" si="4"/>
        <v>#REF!</v>
      </c>
      <c r="AA65" s="22">
        <f t="shared" si="5"/>
        <v>0</v>
      </c>
      <c r="AB65" s="10">
        <f>COUNTIF(S$1:S65,S65)</f>
        <v>65</v>
      </c>
      <c r="AC65" s="10" t="e">
        <f>IF(AB65&lt;=#REF!,#REF!,"")</f>
        <v>#REF!</v>
      </c>
      <c r="AD65" s="11" t="e">
        <f t="shared" si="6"/>
        <v>#REF!</v>
      </c>
    </row>
    <row r="66" spans="17:30" ht="12.75">
      <c r="Q66" s="10">
        <f t="shared" si="0"/>
      </c>
      <c r="R66" s="13">
        <f t="shared" si="1"/>
      </c>
      <c r="S66" s="13">
        <f t="shared" si="2"/>
      </c>
      <c r="T66" s="14"/>
      <c r="U66" s="15"/>
      <c r="V66" s="14"/>
      <c r="W66" s="21" t="e">
        <f t="shared" si="7"/>
        <v>#REF!</v>
      </c>
      <c r="X66" s="21" t="e">
        <f t="shared" si="7"/>
        <v>#REF!</v>
      </c>
      <c r="Y66" s="11" t="e">
        <f t="shared" si="3"/>
        <v>#REF!</v>
      </c>
      <c r="Z66" s="22" t="e">
        <f t="shared" si="4"/>
        <v>#REF!</v>
      </c>
      <c r="AA66" s="22">
        <f t="shared" si="5"/>
        <v>0</v>
      </c>
      <c r="AB66" s="10">
        <f>COUNTIF(S$1:S66,S66)</f>
        <v>66</v>
      </c>
      <c r="AC66" s="10" t="e">
        <f>IF(AB66&lt;=#REF!,#REF!,"")</f>
        <v>#REF!</v>
      </c>
      <c r="AD66" s="11" t="e">
        <f t="shared" si="6"/>
        <v>#REF!</v>
      </c>
    </row>
    <row r="67" spans="17:30" ht="12.75">
      <c r="Q67" s="10">
        <f t="shared" si="0"/>
      </c>
      <c r="R67" s="13">
        <f t="shared" si="1"/>
      </c>
      <c r="S67" s="13">
        <f t="shared" si="2"/>
      </c>
      <c r="T67" s="14"/>
      <c r="U67" s="15"/>
      <c r="V67" s="14"/>
      <c r="W67" s="21" t="e">
        <f t="shared" si="7"/>
        <v>#REF!</v>
      </c>
      <c r="X67" s="21" t="e">
        <f t="shared" si="7"/>
        <v>#REF!</v>
      </c>
      <c r="Y67" s="11" t="e">
        <f t="shared" si="3"/>
        <v>#REF!</v>
      </c>
      <c r="Z67" s="22" t="e">
        <f t="shared" si="4"/>
        <v>#REF!</v>
      </c>
      <c r="AA67" s="22">
        <f t="shared" si="5"/>
        <v>0</v>
      </c>
      <c r="AB67" s="10">
        <f>COUNTIF(S$1:S67,S67)</f>
        <v>67</v>
      </c>
      <c r="AC67" s="10" t="e">
        <f>IF(AB67&lt;=#REF!,#REF!,"")</f>
        <v>#REF!</v>
      </c>
      <c r="AD67" s="11" t="e">
        <f t="shared" si="6"/>
        <v>#REF!</v>
      </c>
    </row>
    <row r="68" spans="17:30" ht="12.75">
      <c r="Q68" s="10">
        <f t="shared" si="0"/>
      </c>
      <c r="R68" s="13">
        <f t="shared" si="1"/>
      </c>
      <c r="S68" s="13">
        <f t="shared" si="2"/>
      </c>
      <c r="T68" s="14"/>
      <c r="U68" s="15"/>
      <c r="V68" s="14"/>
      <c r="W68" s="21" t="e">
        <f t="shared" si="7"/>
        <v>#REF!</v>
      </c>
      <c r="X68" s="21" t="e">
        <f t="shared" si="7"/>
        <v>#REF!</v>
      </c>
      <c r="Y68" s="11" t="e">
        <f t="shared" si="3"/>
        <v>#REF!</v>
      </c>
      <c r="Z68" s="22" t="e">
        <f t="shared" si="4"/>
        <v>#REF!</v>
      </c>
      <c r="AA68" s="22">
        <f t="shared" si="5"/>
        <v>0</v>
      </c>
      <c r="AB68" s="10">
        <f>COUNTIF(S$1:S68,S68)</f>
        <v>68</v>
      </c>
      <c r="AC68" s="10" t="e">
        <f>IF(AB68&lt;=#REF!,#REF!,"")</f>
        <v>#REF!</v>
      </c>
      <c r="AD68" s="11" t="e">
        <f t="shared" si="6"/>
        <v>#REF!</v>
      </c>
    </row>
    <row r="69" spans="17:30" ht="12.75">
      <c r="Q69" s="10">
        <f t="shared" si="0"/>
      </c>
      <c r="R69" s="13">
        <f t="shared" si="1"/>
      </c>
      <c r="S69" s="13">
        <f t="shared" si="2"/>
      </c>
      <c r="T69" s="14"/>
      <c r="U69" s="15"/>
      <c r="V69" s="14"/>
      <c r="W69" s="21" t="e">
        <f t="shared" si="7"/>
        <v>#REF!</v>
      </c>
      <c r="X69" s="21" t="e">
        <f t="shared" si="7"/>
        <v>#REF!</v>
      </c>
      <c r="Y69" s="11" t="e">
        <f t="shared" si="3"/>
        <v>#REF!</v>
      </c>
      <c r="Z69" s="22" t="e">
        <f t="shared" si="4"/>
        <v>#REF!</v>
      </c>
      <c r="AA69" s="22">
        <f t="shared" si="5"/>
        <v>0</v>
      </c>
      <c r="AB69" s="10">
        <f>COUNTIF(S$1:S69,S69)</f>
        <v>69</v>
      </c>
      <c r="AC69" s="10" t="e">
        <f>IF(AB69&lt;=#REF!,#REF!,"")</f>
        <v>#REF!</v>
      </c>
      <c r="AD69" s="11" t="e">
        <f t="shared" si="6"/>
        <v>#REF!</v>
      </c>
    </row>
    <row r="70" spans="17:30" ht="12.75">
      <c r="Q70" s="10">
        <f t="shared" si="0"/>
      </c>
      <c r="R70" s="13">
        <f t="shared" si="1"/>
      </c>
      <c r="S70" s="13">
        <f t="shared" si="2"/>
      </c>
      <c r="T70" s="14"/>
      <c r="U70" s="15"/>
      <c r="V70" s="14"/>
      <c r="W70" s="21" t="e">
        <f t="shared" si="7"/>
        <v>#REF!</v>
      </c>
      <c r="X70" s="21" t="e">
        <f t="shared" si="7"/>
        <v>#REF!</v>
      </c>
      <c r="Y70" s="11" t="e">
        <f t="shared" si="3"/>
        <v>#REF!</v>
      </c>
      <c r="Z70" s="22" t="e">
        <f t="shared" si="4"/>
        <v>#REF!</v>
      </c>
      <c r="AA70" s="22">
        <f t="shared" si="5"/>
        <v>0</v>
      </c>
      <c r="AB70" s="10">
        <f>COUNTIF(S$1:S70,S70)</f>
        <v>70</v>
      </c>
      <c r="AC70" s="10" t="e">
        <f>IF(AB70&lt;=#REF!,#REF!,"")</f>
        <v>#REF!</v>
      </c>
      <c r="AD70" s="11" t="e">
        <f t="shared" si="6"/>
        <v>#REF!</v>
      </c>
    </row>
    <row r="71" spans="17:30" ht="12.75">
      <c r="Q71" s="10">
        <f t="shared" si="0"/>
      </c>
      <c r="R71" s="13">
        <f t="shared" si="1"/>
      </c>
      <c r="S71" s="13">
        <f t="shared" si="2"/>
      </c>
      <c r="T71" s="14"/>
      <c r="U71" s="15"/>
      <c r="V71" s="14"/>
      <c r="W71" s="21" t="e">
        <f t="shared" si="7"/>
        <v>#REF!</v>
      </c>
      <c r="X71" s="21" t="e">
        <f t="shared" si="7"/>
        <v>#REF!</v>
      </c>
      <c r="Y71" s="11" t="e">
        <f t="shared" si="3"/>
        <v>#REF!</v>
      </c>
      <c r="Z71" s="22" t="e">
        <f t="shared" si="4"/>
        <v>#REF!</v>
      </c>
      <c r="AA71" s="22">
        <f t="shared" si="5"/>
        <v>0</v>
      </c>
      <c r="AB71" s="10">
        <f>COUNTIF(S$1:S71,S71)</f>
        <v>71</v>
      </c>
      <c r="AC71" s="10" t="e">
        <f>IF(AB71&lt;=#REF!,#REF!,"")</f>
        <v>#REF!</v>
      </c>
      <c r="AD71" s="11" t="e">
        <f t="shared" si="6"/>
        <v>#REF!</v>
      </c>
    </row>
    <row r="72" spans="17:30" ht="12.75">
      <c r="Q72" s="10">
        <f t="shared" si="0"/>
      </c>
      <c r="R72" s="13">
        <f t="shared" si="1"/>
      </c>
      <c r="S72" s="13">
        <f t="shared" si="2"/>
      </c>
      <c r="T72" s="14"/>
      <c r="U72" s="15"/>
      <c r="V72" s="14"/>
      <c r="W72" s="21" t="e">
        <f t="shared" si="7"/>
        <v>#REF!</v>
      </c>
      <c r="X72" s="21" t="e">
        <f t="shared" si="7"/>
        <v>#REF!</v>
      </c>
      <c r="Y72" s="11" t="e">
        <f t="shared" si="3"/>
        <v>#REF!</v>
      </c>
      <c r="Z72" s="22" t="e">
        <f t="shared" si="4"/>
        <v>#REF!</v>
      </c>
      <c r="AA72" s="22">
        <f t="shared" si="5"/>
        <v>0</v>
      </c>
      <c r="AB72" s="10">
        <f>COUNTIF(S$1:S72,S72)</f>
        <v>72</v>
      </c>
      <c r="AC72" s="10" t="e">
        <f>IF(AB72&lt;=#REF!,#REF!,"")</f>
        <v>#REF!</v>
      </c>
      <c r="AD72" s="11" t="e">
        <f t="shared" si="6"/>
        <v>#REF!</v>
      </c>
    </row>
    <row r="73" spans="17:30" ht="12.75">
      <c r="Q73" s="10">
        <f t="shared" si="0"/>
      </c>
      <c r="R73" s="13">
        <f t="shared" si="1"/>
      </c>
      <c r="S73" s="13">
        <f t="shared" si="2"/>
      </c>
      <c r="T73" s="14"/>
      <c r="U73" s="15"/>
      <c r="V73" s="14"/>
      <c r="W73" s="21" t="e">
        <f t="shared" si="7"/>
        <v>#REF!</v>
      </c>
      <c r="X73" s="21" t="e">
        <f t="shared" si="7"/>
        <v>#REF!</v>
      </c>
      <c r="Y73" s="11" t="e">
        <f t="shared" si="3"/>
        <v>#REF!</v>
      </c>
      <c r="Z73" s="22" t="e">
        <f t="shared" si="4"/>
        <v>#REF!</v>
      </c>
      <c r="AA73" s="22">
        <f t="shared" si="5"/>
        <v>0</v>
      </c>
      <c r="AB73" s="10">
        <f>COUNTIF(S$1:S73,S73)</f>
        <v>73</v>
      </c>
      <c r="AC73" s="10" t="e">
        <f>IF(AB73&lt;=#REF!,#REF!,"")</f>
        <v>#REF!</v>
      </c>
      <c r="AD73" s="11" t="e">
        <f t="shared" si="6"/>
        <v>#REF!</v>
      </c>
    </row>
    <row r="74" spans="17:30" ht="12.75">
      <c r="Q74" s="10">
        <f t="shared" si="0"/>
      </c>
      <c r="R74" s="13">
        <f t="shared" si="1"/>
      </c>
      <c r="S74" s="13">
        <f t="shared" si="2"/>
      </c>
      <c r="T74" s="14"/>
      <c r="U74" s="15"/>
      <c r="V74" s="14"/>
      <c r="W74" s="21" t="e">
        <f t="shared" si="7"/>
        <v>#REF!</v>
      </c>
      <c r="X74" s="21" t="e">
        <f t="shared" si="7"/>
        <v>#REF!</v>
      </c>
      <c r="Y74" s="11" t="e">
        <f t="shared" si="3"/>
        <v>#REF!</v>
      </c>
      <c r="Z74" s="22" t="e">
        <f t="shared" si="4"/>
        <v>#REF!</v>
      </c>
      <c r="AA74" s="22">
        <f t="shared" si="5"/>
        <v>0</v>
      </c>
      <c r="AB74" s="10">
        <f>COUNTIF(S$1:S74,S74)</f>
        <v>74</v>
      </c>
      <c r="AC74" s="10" t="e">
        <f>IF(AB74&lt;=#REF!,#REF!,"")</f>
        <v>#REF!</v>
      </c>
      <c r="AD74" s="11" t="e">
        <f t="shared" si="6"/>
        <v>#REF!</v>
      </c>
    </row>
    <row r="75" spans="17:30" ht="12.75">
      <c r="Q75" s="10">
        <f t="shared" si="0"/>
      </c>
      <c r="R75" s="13">
        <f t="shared" si="1"/>
      </c>
      <c r="S75" s="13">
        <f t="shared" si="2"/>
      </c>
      <c r="T75" s="14"/>
      <c r="U75" s="15"/>
      <c r="V75" s="14"/>
      <c r="W75" s="21" t="e">
        <f t="shared" si="7"/>
        <v>#REF!</v>
      </c>
      <c r="X75" s="21" t="e">
        <f t="shared" si="7"/>
        <v>#REF!</v>
      </c>
      <c r="Y75" s="11" t="e">
        <f t="shared" si="3"/>
        <v>#REF!</v>
      </c>
      <c r="Z75" s="22" t="e">
        <f t="shared" si="4"/>
        <v>#REF!</v>
      </c>
      <c r="AA75" s="22">
        <f t="shared" si="5"/>
        <v>0</v>
      </c>
      <c r="AB75" s="10">
        <f>COUNTIF(S$1:S75,S75)</f>
        <v>75</v>
      </c>
      <c r="AC75" s="10" t="e">
        <f>IF(AB75&lt;=#REF!,#REF!,"")</f>
        <v>#REF!</v>
      </c>
      <c r="AD75" s="11" t="e">
        <f t="shared" si="6"/>
        <v>#REF!</v>
      </c>
    </row>
    <row r="76" spans="17:30" ht="12.75">
      <c r="Q76" s="10">
        <f t="shared" si="0"/>
      </c>
      <c r="R76" s="13">
        <f t="shared" si="1"/>
      </c>
      <c r="S76" s="13">
        <f t="shared" si="2"/>
      </c>
      <c r="T76" s="14"/>
      <c r="U76" s="15"/>
      <c r="V76" s="14"/>
      <c r="W76" s="21" t="e">
        <f t="shared" si="7"/>
        <v>#REF!</v>
      </c>
      <c r="X76" s="21" t="e">
        <f t="shared" si="7"/>
        <v>#REF!</v>
      </c>
      <c r="Y76" s="11" t="e">
        <f t="shared" si="3"/>
        <v>#REF!</v>
      </c>
      <c r="Z76" s="22" t="e">
        <f t="shared" si="4"/>
        <v>#REF!</v>
      </c>
      <c r="AA76" s="22">
        <f t="shared" si="5"/>
        <v>0</v>
      </c>
      <c r="AB76" s="10">
        <f>COUNTIF(S$1:S76,S76)</f>
        <v>76</v>
      </c>
      <c r="AC76" s="10" t="e">
        <f>IF(AB76&lt;=#REF!,#REF!,"")</f>
        <v>#REF!</v>
      </c>
      <c r="AD76" s="11" t="e">
        <f t="shared" si="6"/>
        <v>#REF!</v>
      </c>
    </row>
    <row r="77" spans="17:30" ht="12.75">
      <c r="Q77" s="10">
        <f t="shared" si="0"/>
      </c>
      <c r="R77" s="13">
        <f t="shared" si="1"/>
      </c>
      <c r="S77" s="13">
        <f t="shared" si="2"/>
      </c>
      <c r="T77" s="14"/>
      <c r="U77" s="15"/>
      <c r="V77" s="14"/>
      <c r="W77" s="21" t="e">
        <f t="shared" si="7"/>
        <v>#REF!</v>
      </c>
      <c r="X77" s="21" t="e">
        <f t="shared" si="7"/>
        <v>#REF!</v>
      </c>
      <c r="Y77" s="11" t="e">
        <f t="shared" si="3"/>
        <v>#REF!</v>
      </c>
      <c r="Z77" s="22" t="e">
        <f t="shared" si="4"/>
        <v>#REF!</v>
      </c>
      <c r="AA77" s="22">
        <f t="shared" si="5"/>
        <v>0</v>
      </c>
      <c r="AB77" s="10">
        <f>COUNTIF(S$1:S77,S77)</f>
        <v>77</v>
      </c>
      <c r="AC77" s="10" t="e">
        <f>IF(AB77&lt;=#REF!,#REF!,"")</f>
        <v>#REF!</v>
      </c>
      <c r="AD77" s="11" t="e">
        <f t="shared" si="6"/>
        <v>#REF!</v>
      </c>
    </row>
    <row r="78" spans="17:30" ht="12.75">
      <c r="Q78" s="10">
        <f t="shared" si="0"/>
      </c>
      <c r="R78" s="13">
        <f t="shared" si="1"/>
      </c>
      <c r="S78" s="13">
        <f t="shared" si="2"/>
      </c>
      <c r="T78" s="14"/>
      <c r="U78" s="15"/>
      <c r="V78" s="14"/>
      <c r="W78" s="21" t="e">
        <f t="shared" si="7"/>
        <v>#REF!</v>
      </c>
      <c r="X78" s="21" t="e">
        <f t="shared" si="7"/>
        <v>#REF!</v>
      </c>
      <c r="Y78" s="11" t="e">
        <f t="shared" si="3"/>
        <v>#REF!</v>
      </c>
      <c r="Z78" s="22" t="e">
        <f t="shared" si="4"/>
        <v>#REF!</v>
      </c>
      <c r="AA78" s="22">
        <f t="shared" si="5"/>
        <v>0</v>
      </c>
      <c r="AB78" s="10">
        <f>COUNTIF(S$1:S78,S78)</f>
        <v>78</v>
      </c>
      <c r="AC78" s="10" t="e">
        <f>IF(AB78&lt;=#REF!,#REF!,"")</f>
        <v>#REF!</v>
      </c>
      <c r="AD78" s="11" t="e">
        <f t="shared" si="6"/>
        <v>#REF!</v>
      </c>
    </row>
    <row r="79" spans="17:30" ht="12.75">
      <c r="Q79" s="10">
        <f t="shared" si="0"/>
      </c>
      <c r="R79" s="13">
        <f t="shared" si="1"/>
      </c>
      <c r="S79" s="13">
        <f t="shared" si="2"/>
      </c>
      <c r="T79" s="14"/>
      <c r="U79" s="15"/>
      <c r="V79" s="14"/>
      <c r="W79" s="21" t="e">
        <f t="shared" si="7"/>
        <v>#REF!</v>
      </c>
      <c r="X79" s="21" t="e">
        <f t="shared" si="7"/>
        <v>#REF!</v>
      </c>
      <c r="Y79" s="11" t="e">
        <f t="shared" si="3"/>
        <v>#REF!</v>
      </c>
      <c r="Z79" s="22" t="e">
        <f t="shared" si="4"/>
        <v>#REF!</v>
      </c>
      <c r="AA79" s="22">
        <f t="shared" si="5"/>
        <v>0</v>
      </c>
      <c r="AB79" s="10">
        <f>COUNTIF(S$1:S79,S79)</f>
        <v>79</v>
      </c>
      <c r="AC79" s="10" t="e">
        <f>IF(AB79&lt;=#REF!,#REF!,"")</f>
        <v>#REF!</v>
      </c>
      <c r="AD79" s="11" t="e">
        <f t="shared" si="6"/>
        <v>#REF!</v>
      </c>
    </row>
    <row r="80" spans="17:30" ht="12.75">
      <c r="Q80" s="10">
        <f t="shared" si="0"/>
      </c>
      <c r="R80" s="13">
        <f t="shared" si="1"/>
      </c>
      <c r="S80" s="13">
        <f t="shared" si="2"/>
      </c>
      <c r="T80" s="14"/>
      <c r="U80" s="15"/>
      <c r="V80" s="14"/>
      <c r="W80" s="21" t="e">
        <f t="shared" si="7"/>
        <v>#REF!</v>
      </c>
      <c r="X80" s="21" t="e">
        <f t="shared" si="7"/>
        <v>#REF!</v>
      </c>
      <c r="Y80" s="11" t="e">
        <f t="shared" si="3"/>
        <v>#REF!</v>
      </c>
      <c r="Z80" s="22" t="e">
        <f t="shared" si="4"/>
        <v>#REF!</v>
      </c>
      <c r="AA80" s="22">
        <f t="shared" si="5"/>
        <v>0</v>
      </c>
      <c r="AB80" s="10">
        <f>COUNTIF(S$1:S80,S80)</f>
        <v>80</v>
      </c>
      <c r="AC80" s="10" t="e">
        <f>IF(AB80&lt;=#REF!,#REF!,"")</f>
        <v>#REF!</v>
      </c>
      <c r="AD80" s="11" t="e">
        <f t="shared" si="6"/>
        <v>#REF!</v>
      </c>
    </row>
    <row r="81" spans="17:30" ht="12.75">
      <c r="Q81" s="10">
        <f t="shared" si="0"/>
      </c>
      <c r="R81" s="13">
        <f t="shared" si="1"/>
      </c>
      <c r="S81" s="13">
        <f t="shared" si="2"/>
      </c>
      <c r="T81" s="14"/>
      <c r="U81" s="15"/>
      <c r="V81" s="14"/>
      <c r="W81" s="21" t="e">
        <f t="shared" si="7"/>
        <v>#REF!</v>
      </c>
      <c r="X81" s="21" t="e">
        <f t="shared" si="7"/>
        <v>#REF!</v>
      </c>
      <c r="Y81" s="11" t="e">
        <f t="shared" si="3"/>
        <v>#REF!</v>
      </c>
      <c r="Z81" s="22" t="e">
        <f t="shared" si="4"/>
        <v>#REF!</v>
      </c>
      <c r="AA81" s="22">
        <f t="shared" si="5"/>
        <v>0</v>
      </c>
      <c r="AB81" s="10">
        <f>COUNTIF(S$1:S81,S81)</f>
        <v>81</v>
      </c>
      <c r="AC81" s="10" t="e">
        <f>IF(AB81&lt;=#REF!,#REF!,"")</f>
        <v>#REF!</v>
      </c>
      <c r="AD81" s="11" t="e">
        <f t="shared" si="6"/>
        <v>#REF!</v>
      </c>
    </row>
    <row r="82" spans="17:30" ht="12.75">
      <c r="Q82" s="10">
        <f t="shared" si="0"/>
      </c>
      <c r="R82" s="13">
        <f t="shared" si="1"/>
      </c>
      <c r="S82" s="13">
        <f t="shared" si="2"/>
      </c>
      <c r="T82" s="14"/>
      <c r="U82" s="15"/>
      <c r="V82" s="14"/>
      <c r="W82" s="21" t="e">
        <f t="shared" si="7"/>
        <v>#REF!</v>
      </c>
      <c r="X82" s="21" t="e">
        <f t="shared" si="7"/>
        <v>#REF!</v>
      </c>
      <c r="Y82" s="11" t="e">
        <f t="shared" si="3"/>
        <v>#REF!</v>
      </c>
      <c r="Z82" s="22" t="e">
        <f t="shared" si="4"/>
        <v>#REF!</v>
      </c>
      <c r="AA82" s="22">
        <f t="shared" si="5"/>
        <v>0</v>
      </c>
      <c r="AB82" s="10">
        <f>COUNTIF(S$1:S82,S82)</f>
        <v>82</v>
      </c>
      <c r="AC82" s="10" t="e">
        <f>IF(AB82&lt;=#REF!,#REF!,"")</f>
        <v>#REF!</v>
      </c>
      <c r="AD82" s="11" t="e">
        <f t="shared" si="6"/>
        <v>#REF!</v>
      </c>
    </row>
    <row r="83" spans="17:30" ht="12.75">
      <c r="Q83" s="10">
        <f t="shared" si="0"/>
      </c>
      <c r="R83" s="13">
        <f t="shared" si="1"/>
      </c>
      <c r="S83" s="13">
        <f t="shared" si="2"/>
      </c>
      <c r="T83" s="14"/>
      <c r="U83" s="15"/>
      <c r="V83" s="14"/>
      <c r="W83" s="21" t="e">
        <f t="shared" si="7"/>
        <v>#REF!</v>
      </c>
      <c r="X83" s="21" t="e">
        <f t="shared" si="7"/>
        <v>#REF!</v>
      </c>
      <c r="Y83" s="11" t="e">
        <f t="shared" si="3"/>
        <v>#REF!</v>
      </c>
      <c r="Z83" s="22" t="e">
        <f t="shared" si="4"/>
        <v>#REF!</v>
      </c>
      <c r="AA83" s="22">
        <f t="shared" si="5"/>
        <v>0</v>
      </c>
      <c r="AB83" s="10">
        <f>COUNTIF(S$1:S83,S83)</f>
        <v>83</v>
      </c>
      <c r="AC83" s="10" t="e">
        <f>IF(AB83&lt;=#REF!,#REF!,"")</f>
        <v>#REF!</v>
      </c>
      <c r="AD83" s="11" t="e">
        <f t="shared" si="6"/>
        <v>#REF!</v>
      </c>
    </row>
    <row r="84" spans="17:30" ht="12.75">
      <c r="Q84" s="10">
        <f t="shared" si="0"/>
      </c>
      <c r="R84" s="13">
        <f t="shared" si="1"/>
      </c>
      <c r="S84" s="13">
        <f t="shared" si="2"/>
      </c>
      <c r="T84" s="14"/>
      <c r="U84" s="15"/>
      <c r="V84" s="14"/>
      <c r="W84" s="21" t="e">
        <f t="shared" si="7"/>
        <v>#REF!</v>
      </c>
      <c r="X84" s="21" t="e">
        <f t="shared" si="7"/>
        <v>#REF!</v>
      </c>
      <c r="Y84" s="11" t="e">
        <f t="shared" si="3"/>
        <v>#REF!</v>
      </c>
      <c r="Z84" s="22" t="e">
        <f t="shared" si="4"/>
        <v>#REF!</v>
      </c>
      <c r="AA84" s="22">
        <f t="shared" si="5"/>
        <v>0</v>
      </c>
      <c r="AB84" s="10">
        <f>COUNTIF(S$1:S84,S84)</f>
        <v>84</v>
      </c>
      <c r="AC84" s="10" t="e">
        <f>IF(AB84&lt;=#REF!,#REF!,"")</f>
        <v>#REF!</v>
      </c>
      <c r="AD84" s="11" t="e">
        <f t="shared" si="6"/>
        <v>#REF!</v>
      </c>
    </row>
    <row r="85" spans="17:30" ht="12.75">
      <c r="Q85" s="10">
        <f t="shared" si="0"/>
      </c>
      <c r="R85" s="13">
        <f t="shared" si="1"/>
      </c>
      <c r="S85" s="13">
        <f t="shared" si="2"/>
      </c>
      <c r="T85" s="14"/>
      <c r="U85" s="15"/>
      <c r="V85" s="14"/>
      <c r="W85" s="21" t="e">
        <f t="shared" si="7"/>
        <v>#REF!</v>
      </c>
      <c r="X85" s="21" t="e">
        <f t="shared" si="7"/>
        <v>#REF!</v>
      </c>
      <c r="Y85" s="11" t="e">
        <f t="shared" si="3"/>
        <v>#REF!</v>
      </c>
      <c r="Z85" s="22" t="e">
        <f t="shared" si="4"/>
        <v>#REF!</v>
      </c>
      <c r="AA85" s="22">
        <f t="shared" si="5"/>
        <v>0</v>
      </c>
      <c r="AB85" s="10">
        <f>COUNTIF(S$1:S85,S85)</f>
        <v>85</v>
      </c>
      <c r="AC85" s="10" t="e">
        <f>IF(AB85&lt;=#REF!,#REF!,"")</f>
        <v>#REF!</v>
      </c>
      <c r="AD85" s="11" t="e">
        <f t="shared" si="6"/>
        <v>#REF!</v>
      </c>
    </row>
    <row r="86" spans="17:30" ht="12.75">
      <c r="Q86" s="10">
        <f t="shared" si="0"/>
      </c>
      <c r="R86" s="13">
        <f t="shared" si="1"/>
      </c>
      <c r="S86" s="13">
        <f t="shared" si="2"/>
      </c>
      <c r="T86" s="14"/>
      <c r="U86" s="15"/>
      <c r="V86" s="14"/>
      <c r="W86" s="21" t="e">
        <f t="shared" si="7"/>
        <v>#REF!</v>
      </c>
      <c r="X86" s="21" t="e">
        <f t="shared" si="7"/>
        <v>#REF!</v>
      </c>
      <c r="Y86" s="11" t="e">
        <f t="shared" si="3"/>
        <v>#REF!</v>
      </c>
      <c r="Z86" s="22" t="e">
        <f t="shared" si="4"/>
        <v>#REF!</v>
      </c>
      <c r="AA86" s="22">
        <f t="shared" si="5"/>
        <v>0</v>
      </c>
      <c r="AB86" s="10">
        <f>COUNTIF(S$1:S86,S86)</f>
        <v>86</v>
      </c>
      <c r="AC86" s="10" t="e">
        <f>IF(AB86&lt;=#REF!,#REF!,"")</f>
        <v>#REF!</v>
      </c>
      <c r="AD86" s="11" t="e">
        <f t="shared" si="6"/>
        <v>#REF!</v>
      </c>
    </row>
    <row r="87" spans="17:30" ht="12.75">
      <c r="Q87" s="10">
        <f t="shared" si="0"/>
      </c>
      <c r="R87" s="13">
        <f t="shared" si="1"/>
      </c>
      <c r="S87" s="13">
        <f t="shared" si="2"/>
      </c>
      <c r="T87" s="14"/>
      <c r="U87" s="15"/>
      <c r="V87" s="14"/>
      <c r="W87" s="21" t="e">
        <f t="shared" si="7"/>
        <v>#REF!</v>
      </c>
      <c r="X87" s="21" t="e">
        <f t="shared" si="7"/>
        <v>#REF!</v>
      </c>
      <c r="Y87" s="11" t="e">
        <f t="shared" si="3"/>
        <v>#REF!</v>
      </c>
      <c r="Z87" s="22" t="e">
        <f t="shared" si="4"/>
        <v>#REF!</v>
      </c>
      <c r="AA87" s="22">
        <f t="shared" si="5"/>
        <v>0</v>
      </c>
      <c r="AB87" s="10">
        <f>COUNTIF(S$1:S87,S87)</f>
        <v>87</v>
      </c>
      <c r="AC87" s="10" t="e">
        <f>IF(AB87&lt;=#REF!,#REF!,"")</f>
        <v>#REF!</v>
      </c>
      <c r="AD87" s="11" t="e">
        <f t="shared" si="6"/>
        <v>#REF!</v>
      </c>
    </row>
    <row r="88" spans="17:30" ht="12.75">
      <c r="Q88" s="10">
        <f t="shared" si="0"/>
      </c>
      <c r="R88" s="13">
        <f t="shared" si="1"/>
      </c>
      <c r="S88" s="13">
        <f t="shared" si="2"/>
      </c>
      <c r="T88" s="14"/>
      <c r="U88" s="15"/>
      <c r="V88" s="14"/>
      <c r="W88" s="21" t="e">
        <f t="shared" si="7"/>
        <v>#REF!</v>
      </c>
      <c r="X88" s="21" t="e">
        <f t="shared" si="7"/>
        <v>#REF!</v>
      </c>
      <c r="Y88" s="11" t="e">
        <f t="shared" si="3"/>
        <v>#REF!</v>
      </c>
      <c r="Z88" s="22" t="e">
        <f t="shared" si="4"/>
        <v>#REF!</v>
      </c>
      <c r="AA88" s="22">
        <f t="shared" si="5"/>
        <v>0</v>
      </c>
      <c r="AB88" s="10">
        <f>COUNTIF(S$1:S88,S88)</f>
        <v>88</v>
      </c>
      <c r="AC88" s="10" t="e">
        <f>IF(AB88&lt;=#REF!,#REF!,"")</f>
        <v>#REF!</v>
      </c>
      <c r="AD88" s="11" t="e">
        <f t="shared" si="6"/>
        <v>#REF!</v>
      </c>
    </row>
    <row r="89" spans="17:30" ht="12.75">
      <c r="Q89" s="10">
        <f t="shared" si="0"/>
      </c>
      <c r="R89" s="13">
        <f t="shared" si="1"/>
      </c>
      <c r="S89" s="13">
        <f t="shared" si="2"/>
      </c>
      <c r="T89" s="14"/>
      <c r="U89" s="15"/>
      <c r="V89" s="14"/>
      <c r="W89" s="21" t="e">
        <f t="shared" si="7"/>
        <v>#REF!</v>
      </c>
      <c r="X89" s="21" t="e">
        <f t="shared" si="7"/>
        <v>#REF!</v>
      </c>
      <c r="Y89" s="11" t="e">
        <f t="shared" si="3"/>
        <v>#REF!</v>
      </c>
      <c r="Z89" s="22" t="e">
        <f t="shared" si="4"/>
        <v>#REF!</v>
      </c>
      <c r="AA89" s="22">
        <f t="shared" si="5"/>
        <v>0</v>
      </c>
      <c r="AB89" s="10">
        <f>COUNTIF(S$1:S89,S89)</f>
        <v>89</v>
      </c>
      <c r="AC89" s="10" t="e">
        <f>IF(AB89&lt;=#REF!,#REF!,"")</f>
        <v>#REF!</v>
      </c>
      <c r="AD89" s="11" t="e">
        <f t="shared" si="6"/>
        <v>#REF!</v>
      </c>
    </row>
    <row r="90" spans="17:30" ht="12.75">
      <c r="Q90" s="10">
        <f t="shared" si="0"/>
      </c>
      <c r="R90" s="13">
        <f t="shared" si="1"/>
      </c>
      <c r="S90" s="13">
        <f t="shared" si="2"/>
      </c>
      <c r="T90" s="14"/>
      <c r="U90" s="15"/>
      <c r="V90" s="14"/>
      <c r="W90" s="21" t="e">
        <f t="shared" si="7"/>
        <v>#REF!</v>
      </c>
      <c r="X90" s="21" t="e">
        <f t="shared" si="7"/>
        <v>#REF!</v>
      </c>
      <c r="Y90" s="11" t="e">
        <f t="shared" si="3"/>
        <v>#REF!</v>
      </c>
      <c r="Z90" s="22" t="e">
        <f t="shared" si="4"/>
        <v>#REF!</v>
      </c>
      <c r="AA90" s="22">
        <f t="shared" si="5"/>
        <v>0</v>
      </c>
      <c r="AB90" s="10">
        <f>COUNTIF(S$1:S90,S90)</f>
        <v>90</v>
      </c>
      <c r="AC90" s="10" t="e">
        <f>IF(AB90&lt;=#REF!,#REF!,"")</f>
        <v>#REF!</v>
      </c>
      <c r="AD90" s="11" t="e">
        <f t="shared" si="6"/>
        <v>#REF!</v>
      </c>
    </row>
    <row r="91" spans="17:30" ht="12.75">
      <c r="Q91" s="10">
        <f t="shared" si="0"/>
      </c>
      <c r="R91" s="13">
        <f t="shared" si="1"/>
      </c>
      <c r="S91" s="13">
        <f t="shared" si="2"/>
      </c>
      <c r="T91" s="14"/>
      <c r="U91" s="15"/>
      <c r="V91" s="14"/>
      <c r="W91" s="21" t="e">
        <f t="shared" si="7"/>
        <v>#REF!</v>
      </c>
      <c r="X91" s="21" t="e">
        <f t="shared" si="7"/>
        <v>#REF!</v>
      </c>
      <c r="Y91" s="11" t="e">
        <f t="shared" si="3"/>
        <v>#REF!</v>
      </c>
      <c r="Z91" s="22" t="e">
        <f t="shared" si="4"/>
        <v>#REF!</v>
      </c>
      <c r="AA91" s="22">
        <f t="shared" si="5"/>
        <v>0</v>
      </c>
      <c r="AB91" s="10">
        <f>COUNTIF(S$1:S91,S91)</f>
        <v>91</v>
      </c>
      <c r="AC91" s="10" t="e">
        <f>IF(AB91&lt;=#REF!,#REF!,"")</f>
        <v>#REF!</v>
      </c>
      <c r="AD91" s="11" t="e">
        <f t="shared" si="6"/>
        <v>#REF!</v>
      </c>
    </row>
    <row r="92" spans="17:30" ht="12.75">
      <c r="Q92" s="10">
        <f t="shared" si="0"/>
      </c>
      <c r="R92" s="13">
        <f t="shared" si="1"/>
      </c>
      <c r="S92" s="13">
        <f t="shared" si="2"/>
      </c>
      <c r="T92" s="14"/>
      <c r="U92" s="15"/>
      <c r="V92" s="14"/>
      <c r="W92" s="21" t="e">
        <f t="shared" si="7"/>
        <v>#REF!</v>
      </c>
      <c r="X92" s="21" t="e">
        <f t="shared" si="7"/>
        <v>#REF!</v>
      </c>
      <c r="Y92" s="11" t="e">
        <f t="shared" si="3"/>
        <v>#REF!</v>
      </c>
      <c r="Z92" s="22" t="e">
        <f t="shared" si="4"/>
        <v>#REF!</v>
      </c>
      <c r="AA92" s="22">
        <f t="shared" si="5"/>
        <v>0</v>
      </c>
      <c r="AB92" s="10">
        <f>COUNTIF(S$1:S92,S92)</f>
        <v>92</v>
      </c>
      <c r="AC92" s="10" t="e">
        <f>IF(AB92&lt;=#REF!,#REF!,"")</f>
        <v>#REF!</v>
      </c>
      <c r="AD92" s="11" t="e">
        <f t="shared" si="6"/>
        <v>#REF!</v>
      </c>
    </row>
    <row r="93" spans="17:30" ht="12.75">
      <c r="Q93" s="24">
        <f t="shared" si="0"/>
      </c>
      <c r="R93" s="25">
        <f t="shared" si="1"/>
      </c>
      <c r="S93" s="25">
        <f t="shared" si="2"/>
      </c>
      <c r="T93" s="23"/>
      <c r="U93" s="26"/>
      <c r="V93" s="23"/>
      <c r="W93" s="27" t="e">
        <f>IF(T93="",W92,T93)</f>
        <v>#REF!</v>
      </c>
      <c r="X93" s="27" t="e">
        <f>IF(U93="",X92,U93)</f>
        <v>#REF!</v>
      </c>
      <c r="Y93" s="11" t="e">
        <f t="shared" si="3"/>
        <v>#REF!</v>
      </c>
      <c r="Z93" s="28" t="e">
        <f>(LEFT(X93,2)*60)/86400</f>
        <v>#REF!</v>
      </c>
      <c r="AA93" s="28">
        <f>V93/86400</f>
        <v>0</v>
      </c>
      <c r="AB93" s="24">
        <f>COUNTIF(S$1:S93,S93)</f>
        <v>93</v>
      </c>
      <c r="AC93" s="24" t="e">
        <f>IF(AB93&lt;=#REF!,#REF!,"")</f>
        <v>#REF!</v>
      </c>
      <c r="AD93" s="29" t="e">
        <f t="shared" si="6"/>
        <v>#REF!</v>
      </c>
    </row>
    <row r="100" ht="13.5" customHeight="1"/>
  </sheetData>
  <sheetProtection/>
  <conditionalFormatting sqref="Q52:R93">
    <cfRule type="expression" priority="1" dxfId="0" stopIfTrue="1">
      <formula>$E208&gt;1</formula>
    </cfRule>
  </conditionalFormatting>
  <conditionalFormatting sqref="Q30:R30">
    <cfRule type="expression" priority="2" dxfId="0" stopIfTrue="1">
      <formula>$E168&gt;1</formula>
    </cfRule>
  </conditionalFormatting>
  <conditionalFormatting sqref="Q36:R37">
    <cfRule type="expression" priority="3" dxfId="0" stopIfTrue="1">
      <formula>$E166&gt;1</formula>
    </cfRule>
  </conditionalFormatting>
  <conditionalFormatting sqref="Q32:R32">
    <cfRule type="expression" priority="7" dxfId="0" stopIfTrue="1">
      <formula>$E166&gt;1</formula>
    </cfRule>
  </conditionalFormatting>
  <conditionalFormatting sqref="Q35:R35">
    <cfRule type="expression" priority="8" dxfId="0" stopIfTrue="1">
      <formula>$E167&gt;1</formula>
    </cfRule>
  </conditionalFormatting>
  <conditionalFormatting sqref="Q42:R44">
    <cfRule type="expression" priority="9" dxfId="0" stopIfTrue="1">
      <formula>$E170&gt;1</formula>
    </cfRule>
  </conditionalFormatting>
  <conditionalFormatting sqref="Q1:R5">
    <cfRule type="expression" priority="11" dxfId="0" stopIfTrue="1">
      <formula>$E155&gt;1</formula>
    </cfRule>
  </conditionalFormatting>
  <conditionalFormatting sqref="Q8:R9">
    <cfRule type="expression" priority="12" dxfId="0" stopIfTrue="1">
      <formula>$E159&gt;1</formula>
    </cfRule>
  </conditionalFormatting>
  <conditionalFormatting sqref="Q12:R13">
    <cfRule type="expression" priority="13" dxfId="0" stopIfTrue="1">
      <formula>$E161&gt;1</formula>
    </cfRule>
  </conditionalFormatting>
  <conditionalFormatting sqref="Q18:R20">
    <cfRule type="expression" priority="16" dxfId="0" stopIfTrue="1">
      <formula>$E163&gt;1</formula>
    </cfRule>
  </conditionalFormatting>
  <conditionalFormatting sqref="U1:V93">
    <cfRule type="cellIs" priority="20" dxfId="0" operator="greaterThanOrEqual" stopIfTrue="1">
      <formula>60</formula>
    </cfRule>
  </conditionalFormatting>
  <conditionalFormatting sqref="Q6:R7">
    <cfRule type="expression" priority="21" dxfId="0" stopIfTrue="1">
      <formula>$E158&gt;1</formula>
    </cfRule>
  </conditionalFormatting>
  <conditionalFormatting sqref="Q23:R23">
    <cfRule type="expression" priority="22" dxfId="0" stopIfTrue="1">
      <formula>$E166&gt;1</formula>
    </cfRule>
  </conditionalFormatting>
  <conditionalFormatting sqref="Q28:R29">
    <cfRule type="expression" priority="23" dxfId="0" stopIfTrue="1">
      <formula>$E168&gt;1</formula>
    </cfRule>
  </conditionalFormatting>
  <conditionalFormatting sqref="Q47:R50">
    <cfRule type="expression" priority="25" dxfId="0" stopIfTrue="1">
      <formula>$E170&gt;1</formula>
    </cfRule>
  </conditionalFormatting>
  <conditionalFormatting sqref="Q51:R51">
    <cfRule type="expression" priority="27" dxfId="0" stopIfTrue="1">
      <formula>$E171&gt;1</formula>
    </cfRule>
  </conditionalFormatting>
  <conditionalFormatting sqref="Q14:R17">
    <cfRule type="expression" priority="30" dxfId="0" stopIfTrue="1">
      <formula>$E160&gt;1</formula>
    </cfRule>
  </conditionalFormatting>
  <conditionalFormatting sqref="Q21:R22">
    <cfRule type="expression" priority="31" dxfId="0" stopIfTrue="1">
      <formula>$E165&gt;1</formula>
    </cfRule>
  </conditionalFormatting>
  <conditionalFormatting sqref="Q27:R27">
    <cfRule type="expression" priority="32" dxfId="0" stopIfTrue="1">
      <formula>$E168&gt;1</formula>
    </cfRule>
  </conditionalFormatting>
  <conditionalFormatting sqref="Q31:R31">
    <cfRule type="expression" priority="33" dxfId="0" stopIfTrue="1">
      <formula>$E165&gt;1</formula>
    </cfRule>
  </conditionalFormatting>
  <conditionalFormatting sqref="Q45:R46">
    <cfRule type="expression" priority="34" dxfId="0" stopIfTrue="1">
      <formula>$E169&gt;1</formula>
    </cfRule>
  </conditionalFormatting>
  <conditionalFormatting sqref="Q10:R11">
    <cfRule type="expression" priority="36" dxfId="0" stopIfTrue="1">
      <formula>$E160&gt;1</formula>
    </cfRule>
  </conditionalFormatting>
  <conditionalFormatting sqref="Q24:R26">
    <cfRule type="expression" priority="37" dxfId="0" stopIfTrue="1">
      <formula>$E166&gt;1</formula>
    </cfRule>
  </conditionalFormatting>
  <conditionalFormatting sqref="Q33:R34">
    <cfRule type="expression" priority="38" dxfId="0" stopIfTrue="1">
      <formula>$E166&gt;1</formula>
    </cfRule>
  </conditionalFormatting>
  <conditionalFormatting sqref="Q40:R41">
    <cfRule type="expression" priority="41" dxfId="0" stopIfTrue="1">
      <formula>$E167&gt;1</formula>
    </cfRule>
  </conditionalFormatting>
  <conditionalFormatting sqref="Q38:R39">
    <cfRule type="expression" priority="42" dxfId="0" stopIfTrue="1">
      <formula>$E167&gt;1</formula>
    </cfRule>
  </conditionalFormatting>
  <printOptions/>
  <pageMargins left="0.37" right="0.42" top="1" bottom="0.6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27">
      <selection activeCell="I47" sqref="I47"/>
    </sheetView>
  </sheetViews>
  <sheetFormatPr defaultColWidth="9.140625" defaultRowHeight="12.75"/>
  <cols>
    <col min="1" max="2" width="9.140625" style="3" customWidth="1"/>
    <col min="3" max="3" width="17.7109375" style="3" bestFit="1" customWidth="1"/>
    <col min="4" max="4" width="21.57421875" style="3" bestFit="1" customWidth="1"/>
    <col min="5" max="5" width="9.140625" style="3" customWidth="1"/>
    <col min="6" max="6" width="9.8515625" style="3" bestFit="1" customWidth="1"/>
    <col min="7" max="16384" width="9.140625" style="3" customWidth="1"/>
  </cols>
  <sheetData>
    <row r="1" spans="1:5" s="1" customFormat="1" ht="12">
      <c r="A1" s="1" t="s">
        <v>4</v>
      </c>
      <c r="B1" s="2" t="s">
        <v>5</v>
      </c>
      <c r="C1" s="1" t="s">
        <v>6</v>
      </c>
      <c r="D1" s="1" t="s">
        <v>7</v>
      </c>
      <c r="E1" s="1" t="s">
        <v>8</v>
      </c>
    </row>
    <row r="2" spans="1:6" ht="12">
      <c r="A2" s="8" t="s">
        <v>35</v>
      </c>
      <c r="B2" s="4">
        <v>16.38</v>
      </c>
      <c r="C2" s="5" t="s">
        <v>17</v>
      </c>
      <c r="D2" s="5" t="s">
        <v>14</v>
      </c>
      <c r="E2" s="5" t="s">
        <v>3</v>
      </c>
      <c r="F2" s="9">
        <v>39719</v>
      </c>
    </row>
    <row r="3" spans="1:6" s="1" customFormat="1" ht="12">
      <c r="A3" s="8" t="s">
        <v>36</v>
      </c>
      <c r="B3" s="4">
        <v>17.42</v>
      </c>
      <c r="C3" s="5" t="s">
        <v>24</v>
      </c>
      <c r="D3" s="5" t="s">
        <v>14</v>
      </c>
      <c r="E3" s="5" t="s">
        <v>3</v>
      </c>
      <c r="F3" s="9">
        <v>39719</v>
      </c>
    </row>
    <row r="4" spans="1:6" s="1" customFormat="1" ht="12">
      <c r="A4" s="8" t="s">
        <v>37</v>
      </c>
      <c r="B4" s="4">
        <v>18.35</v>
      </c>
      <c r="C4" s="5" t="s">
        <v>121</v>
      </c>
      <c r="D4" s="5" t="s">
        <v>110</v>
      </c>
      <c r="E4" s="5" t="s">
        <v>3</v>
      </c>
      <c r="F4" s="9">
        <v>40447</v>
      </c>
    </row>
    <row r="5" spans="1:6" s="1" customFormat="1" ht="12">
      <c r="A5" s="8" t="s">
        <v>38</v>
      </c>
      <c r="B5" s="4">
        <v>18.42</v>
      </c>
      <c r="C5" s="5" t="s">
        <v>249</v>
      </c>
      <c r="D5" s="5" t="s">
        <v>22</v>
      </c>
      <c r="E5" s="5" t="s">
        <v>3</v>
      </c>
      <c r="F5" s="9">
        <v>42274</v>
      </c>
    </row>
    <row r="6" spans="1:6" s="1" customFormat="1" ht="12">
      <c r="A6" s="8" t="s">
        <v>39</v>
      </c>
      <c r="B6" s="4">
        <v>18.55</v>
      </c>
      <c r="C6" s="5" t="s">
        <v>11</v>
      </c>
      <c r="D6" s="5" t="s">
        <v>12</v>
      </c>
      <c r="E6" s="5" t="s">
        <v>3</v>
      </c>
      <c r="F6" s="18">
        <v>40083</v>
      </c>
    </row>
    <row r="7" spans="1:6" ht="12">
      <c r="A7" s="8" t="s">
        <v>40</v>
      </c>
      <c r="B7" s="4">
        <v>19.1</v>
      </c>
      <c r="C7" s="6" t="s">
        <v>30</v>
      </c>
      <c r="D7" s="5" t="s">
        <v>29</v>
      </c>
      <c r="E7" s="7" t="s">
        <v>3</v>
      </c>
      <c r="F7" s="9">
        <v>39719</v>
      </c>
    </row>
    <row r="8" spans="1:6" ht="12">
      <c r="A8" s="8" t="s">
        <v>41</v>
      </c>
      <c r="B8" s="4">
        <v>19.34</v>
      </c>
      <c r="C8" s="6" t="s">
        <v>122</v>
      </c>
      <c r="D8" s="5" t="s">
        <v>34</v>
      </c>
      <c r="E8" s="7" t="s">
        <v>3</v>
      </c>
      <c r="F8" s="9">
        <v>40447</v>
      </c>
    </row>
    <row r="9" spans="1:6" ht="12">
      <c r="A9" s="8" t="s">
        <v>42</v>
      </c>
      <c r="B9" s="4">
        <v>19.4</v>
      </c>
      <c r="C9" s="6" t="s">
        <v>199</v>
      </c>
      <c r="D9" s="5" t="s">
        <v>34</v>
      </c>
      <c r="E9" s="7" t="s">
        <v>3</v>
      </c>
      <c r="F9" s="9">
        <v>41910</v>
      </c>
    </row>
    <row r="10" spans="1:6" ht="12">
      <c r="A10" s="8" t="s">
        <v>43</v>
      </c>
      <c r="B10" s="4">
        <v>19.51</v>
      </c>
      <c r="C10" s="5" t="s">
        <v>25</v>
      </c>
      <c r="D10" s="5" t="s">
        <v>26</v>
      </c>
      <c r="E10" s="5" t="s">
        <v>3</v>
      </c>
      <c r="F10" s="9">
        <v>39719</v>
      </c>
    </row>
    <row r="11" spans="1:6" ht="12">
      <c r="A11" s="8" t="s">
        <v>44</v>
      </c>
      <c r="B11" s="4">
        <v>19.54</v>
      </c>
      <c r="C11" s="5" t="s">
        <v>113</v>
      </c>
      <c r="D11" s="5" t="s">
        <v>29</v>
      </c>
      <c r="E11" s="5" t="s">
        <v>3</v>
      </c>
      <c r="F11" s="9">
        <v>40083</v>
      </c>
    </row>
    <row r="12" spans="1:6" ht="12">
      <c r="A12" s="8" t="s">
        <v>45</v>
      </c>
      <c r="B12" s="4">
        <v>20.13</v>
      </c>
      <c r="C12" s="6" t="s">
        <v>31</v>
      </c>
      <c r="D12" s="5" t="s">
        <v>32</v>
      </c>
      <c r="E12" s="7" t="s">
        <v>3</v>
      </c>
      <c r="F12" s="9">
        <v>39719</v>
      </c>
    </row>
    <row r="13" spans="1:6" ht="12">
      <c r="A13" s="8" t="s">
        <v>46</v>
      </c>
      <c r="B13" s="4">
        <v>20.31</v>
      </c>
      <c r="C13" s="6" t="s">
        <v>98</v>
      </c>
      <c r="D13" s="5" t="s">
        <v>117</v>
      </c>
      <c r="E13" s="7" t="s">
        <v>3</v>
      </c>
      <c r="F13" s="9">
        <v>40083</v>
      </c>
    </row>
    <row r="14" spans="1:6" ht="12">
      <c r="A14" s="8" t="s">
        <v>47</v>
      </c>
      <c r="B14" s="4">
        <v>20.32</v>
      </c>
      <c r="C14" s="6" t="s">
        <v>220</v>
      </c>
      <c r="D14" s="5" t="s">
        <v>22</v>
      </c>
      <c r="E14" s="7" t="s">
        <v>3</v>
      </c>
      <c r="F14" s="9">
        <v>41910</v>
      </c>
    </row>
    <row r="15" spans="1:6" ht="12">
      <c r="A15" s="8" t="s">
        <v>48</v>
      </c>
      <c r="B15" s="4">
        <v>20.5</v>
      </c>
      <c r="C15" s="6" t="s">
        <v>221</v>
      </c>
      <c r="D15" s="5" t="s">
        <v>34</v>
      </c>
      <c r="E15" s="7" t="s">
        <v>3</v>
      </c>
      <c r="F15" s="9">
        <v>41910</v>
      </c>
    </row>
    <row r="16" spans="1:6" ht="12">
      <c r="A16" s="8" t="s">
        <v>49</v>
      </c>
      <c r="B16" s="4">
        <v>21.07</v>
      </c>
      <c r="C16" s="6" t="s">
        <v>144</v>
      </c>
      <c r="D16" s="5" t="s">
        <v>145</v>
      </c>
      <c r="E16" s="7" t="s">
        <v>3</v>
      </c>
      <c r="F16" s="9">
        <v>40811</v>
      </c>
    </row>
    <row r="17" spans="1:6" ht="12">
      <c r="A17" s="8" t="s">
        <v>50</v>
      </c>
      <c r="B17" s="4">
        <v>21.08</v>
      </c>
      <c r="C17" s="6" t="s">
        <v>222</v>
      </c>
      <c r="D17" s="5" t="s">
        <v>231</v>
      </c>
      <c r="E17" s="7" t="s">
        <v>3</v>
      </c>
      <c r="F17" s="9">
        <v>41910</v>
      </c>
    </row>
    <row r="18" spans="1:6" ht="12">
      <c r="A18" s="8" t="s">
        <v>51</v>
      </c>
      <c r="B18" s="4">
        <v>21.12</v>
      </c>
      <c r="C18" s="6" t="s">
        <v>189</v>
      </c>
      <c r="D18" s="5" t="s">
        <v>103</v>
      </c>
      <c r="E18" s="7" t="s">
        <v>3</v>
      </c>
      <c r="F18" s="9">
        <v>41546</v>
      </c>
    </row>
    <row r="19" spans="1:6" ht="12">
      <c r="A19" s="8" t="s">
        <v>52</v>
      </c>
      <c r="B19" s="4">
        <v>21.15</v>
      </c>
      <c r="C19" s="6" t="s">
        <v>224</v>
      </c>
      <c r="D19" s="5" t="s">
        <v>22</v>
      </c>
      <c r="E19" s="7" t="s">
        <v>3</v>
      </c>
      <c r="F19" s="9">
        <v>41910</v>
      </c>
    </row>
    <row r="20" spans="1:6" ht="12">
      <c r="A20" s="8" t="s">
        <v>53</v>
      </c>
      <c r="B20" s="4">
        <v>21.25</v>
      </c>
      <c r="C20" s="6" t="s">
        <v>146</v>
      </c>
      <c r="D20" s="5" t="s">
        <v>22</v>
      </c>
      <c r="E20" s="7" t="s">
        <v>3</v>
      </c>
      <c r="F20" s="9">
        <v>40811</v>
      </c>
    </row>
    <row r="21" spans="1:6" ht="12">
      <c r="A21" s="8" t="s">
        <v>54</v>
      </c>
      <c r="B21" s="4">
        <v>21.44</v>
      </c>
      <c r="C21" s="6" t="s">
        <v>148</v>
      </c>
      <c r="D21" s="5" t="s">
        <v>22</v>
      </c>
      <c r="E21" s="7" t="s">
        <v>3</v>
      </c>
      <c r="F21" s="9">
        <v>40811</v>
      </c>
    </row>
    <row r="22" spans="1:6" ht="12">
      <c r="A22" s="8" t="s">
        <v>55</v>
      </c>
      <c r="B22" s="4">
        <v>21.51</v>
      </c>
      <c r="C22" s="6" t="s">
        <v>250</v>
      </c>
      <c r="D22" s="5" t="s">
        <v>251</v>
      </c>
      <c r="E22" s="7" t="s">
        <v>3</v>
      </c>
      <c r="F22" s="9">
        <v>42274</v>
      </c>
    </row>
    <row r="23" spans="1:6" ht="12">
      <c r="A23" s="8" t="s">
        <v>56</v>
      </c>
      <c r="B23" s="4">
        <v>21.54</v>
      </c>
      <c r="C23" s="6" t="s">
        <v>101</v>
      </c>
      <c r="D23" s="5" t="s">
        <v>0</v>
      </c>
      <c r="E23" s="7" t="s">
        <v>3</v>
      </c>
      <c r="F23" s="9">
        <v>40083</v>
      </c>
    </row>
    <row r="24" spans="1:6" ht="12">
      <c r="A24" s="8" t="s">
        <v>57</v>
      </c>
      <c r="B24" s="4">
        <v>21.55</v>
      </c>
      <c r="C24" s="6" t="s">
        <v>191</v>
      </c>
      <c r="D24" s="5" t="s">
        <v>22</v>
      </c>
      <c r="E24" s="7" t="s">
        <v>3</v>
      </c>
      <c r="F24" s="9">
        <v>41546</v>
      </c>
    </row>
    <row r="25" spans="1:6" ht="12">
      <c r="A25" s="8" t="s">
        <v>58</v>
      </c>
      <c r="B25" s="4">
        <v>21.58</v>
      </c>
      <c r="C25" s="6" t="s">
        <v>232</v>
      </c>
      <c r="D25" s="5" t="s">
        <v>22</v>
      </c>
      <c r="E25" s="7" t="s">
        <v>3</v>
      </c>
      <c r="F25" s="9">
        <v>42274</v>
      </c>
    </row>
    <row r="26" spans="1:6" ht="12">
      <c r="A26" s="8" t="s">
        <v>59</v>
      </c>
      <c r="B26" s="4">
        <v>21.58</v>
      </c>
      <c r="C26" s="6" t="s">
        <v>252</v>
      </c>
      <c r="D26" s="5" t="s">
        <v>22</v>
      </c>
      <c r="E26" s="7" t="s">
        <v>3</v>
      </c>
      <c r="F26" s="9">
        <v>42274</v>
      </c>
    </row>
    <row r="27" spans="1:6" ht="12">
      <c r="A27" s="8" t="s">
        <v>60</v>
      </c>
      <c r="B27" s="4">
        <v>22.1</v>
      </c>
      <c r="C27" s="6" t="s">
        <v>151</v>
      </c>
      <c r="D27" s="5" t="s">
        <v>107</v>
      </c>
      <c r="E27" s="7" t="s">
        <v>3</v>
      </c>
      <c r="F27" s="9">
        <v>41910</v>
      </c>
    </row>
    <row r="28" spans="1:6" ht="12">
      <c r="A28" s="8" t="s">
        <v>61</v>
      </c>
      <c r="B28" s="4">
        <v>22.29</v>
      </c>
      <c r="C28" s="6" t="s">
        <v>149</v>
      </c>
      <c r="D28" s="5" t="s">
        <v>145</v>
      </c>
      <c r="E28" s="7" t="s">
        <v>3</v>
      </c>
      <c r="F28" s="9">
        <v>40811</v>
      </c>
    </row>
    <row r="29" spans="1:6" ht="12">
      <c r="A29" s="8" t="s">
        <v>62</v>
      </c>
      <c r="B29" s="4">
        <v>22.24</v>
      </c>
      <c r="C29" s="6" t="s">
        <v>228</v>
      </c>
      <c r="D29" s="5" t="s">
        <v>22</v>
      </c>
      <c r="E29" s="7" t="s">
        <v>3</v>
      </c>
      <c r="F29" s="9">
        <v>41910</v>
      </c>
    </row>
    <row r="30" spans="1:6" ht="12">
      <c r="A30" s="8" t="s">
        <v>63</v>
      </c>
      <c r="B30" s="4">
        <v>22.26</v>
      </c>
      <c r="C30" s="6" t="s">
        <v>257</v>
      </c>
      <c r="D30" s="5" t="s">
        <v>13</v>
      </c>
      <c r="E30" s="7" t="s">
        <v>3</v>
      </c>
      <c r="F30" s="9">
        <v>42274</v>
      </c>
    </row>
    <row r="31" spans="1:6" ht="12">
      <c r="A31" s="8" t="s">
        <v>64</v>
      </c>
      <c r="B31" s="4">
        <v>22.29</v>
      </c>
      <c r="C31" s="6" t="s">
        <v>195</v>
      </c>
      <c r="D31" s="5" t="s">
        <v>22</v>
      </c>
      <c r="E31" s="7" t="s">
        <v>3</v>
      </c>
      <c r="F31" s="9">
        <v>41546</v>
      </c>
    </row>
    <row r="32" spans="1:6" ht="12">
      <c r="A32" s="8" t="s">
        <v>65</v>
      </c>
      <c r="B32" s="4">
        <v>23.24</v>
      </c>
      <c r="C32" s="6" t="s">
        <v>200</v>
      </c>
      <c r="D32" s="5" t="s">
        <v>22</v>
      </c>
      <c r="E32" s="7" t="s">
        <v>3</v>
      </c>
      <c r="F32" s="9">
        <v>41546</v>
      </c>
    </row>
    <row r="33" spans="1:6" ht="12">
      <c r="A33" s="8" t="s">
        <v>66</v>
      </c>
      <c r="B33" s="4">
        <v>23.27</v>
      </c>
      <c r="C33" s="6" t="s">
        <v>170</v>
      </c>
      <c r="D33" s="5" t="s">
        <v>22</v>
      </c>
      <c r="E33" s="7" t="s">
        <v>3</v>
      </c>
      <c r="F33" s="9">
        <v>41182</v>
      </c>
    </row>
    <row r="34" spans="1:6" ht="12">
      <c r="A34" s="8" t="s">
        <v>67</v>
      </c>
      <c r="B34" s="4">
        <v>23.28</v>
      </c>
      <c r="C34" s="6" t="s">
        <v>258</v>
      </c>
      <c r="D34" s="5" t="s">
        <v>22</v>
      </c>
      <c r="E34" s="7" t="s">
        <v>3</v>
      </c>
      <c r="F34" s="9">
        <v>42274</v>
      </c>
    </row>
    <row r="35" spans="1:6" ht="12">
      <c r="A35" s="8" t="s">
        <v>68</v>
      </c>
      <c r="B35" s="4">
        <v>23.33</v>
      </c>
      <c r="C35" s="6" t="s">
        <v>173</v>
      </c>
      <c r="D35" s="5" t="s">
        <v>22</v>
      </c>
      <c r="E35" s="7" t="s">
        <v>3</v>
      </c>
      <c r="F35" s="9">
        <v>41182</v>
      </c>
    </row>
    <row r="36" spans="1:6" ht="12">
      <c r="A36" s="8" t="s">
        <v>69</v>
      </c>
      <c r="B36" s="4">
        <v>23.38</v>
      </c>
      <c r="C36" s="6" t="s">
        <v>104</v>
      </c>
      <c r="D36" s="5" t="s">
        <v>34</v>
      </c>
      <c r="E36" s="7" t="s">
        <v>3</v>
      </c>
      <c r="F36" s="9">
        <v>40083</v>
      </c>
    </row>
    <row r="37" spans="1:6" ht="12">
      <c r="A37" s="8" t="s">
        <v>70</v>
      </c>
      <c r="B37" s="4">
        <v>23.39</v>
      </c>
      <c r="C37" s="6" t="s">
        <v>201</v>
      </c>
      <c r="D37" s="5" t="s">
        <v>22</v>
      </c>
      <c r="E37" s="7" t="s">
        <v>3</v>
      </c>
      <c r="F37" s="9">
        <v>41546</v>
      </c>
    </row>
    <row r="38" spans="1:6" ht="12">
      <c r="A38" s="8" t="s">
        <v>71</v>
      </c>
      <c r="B38" s="4">
        <v>23.43</v>
      </c>
      <c r="C38" s="6" t="s">
        <v>33</v>
      </c>
      <c r="D38" s="5" t="s">
        <v>0</v>
      </c>
      <c r="E38" s="7" t="s">
        <v>3</v>
      </c>
      <c r="F38" s="9">
        <v>39719</v>
      </c>
    </row>
    <row r="39" spans="1:6" ht="12">
      <c r="A39" s="8" t="s">
        <v>72</v>
      </c>
      <c r="B39" s="4">
        <v>23.44</v>
      </c>
      <c r="C39" s="6" t="s">
        <v>202</v>
      </c>
      <c r="D39" s="5" t="s">
        <v>22</v>
      </c>
      <c r="E39" s="7" t="s">
        <v>3</v>
      </c>
      <c r="F39" s="9">
        <v>41546</v>
      </c>
    </row>
    <row r="40" spans="1:6" ht="12">
      <c r="A40" s="8" t="s">
        <v>73</v>
      </c>
      <c r="B40" s="4">
        <v>23.44</v>
      </c>
      <c r="C40" s="6" t="s">
        <v>259</v>
      </c>
      <c r="D40" s="5" t="s">
        <v>34</v>
      </c>
      <c r="E40" s="7" t="s">
        <v>3</v>
      </c>
      <c r="F40" s="9">
        <v>42274</v>
      </c>
    </row>
    <row r="41" spans="1:6" ht="12">
      <c r="A41" s="8" t="s">
        <v>74</v>
      </c>
      <c r="B41" s="4">
        <v>23.45</v>
      </c>
      <c r="C41" s="6" t="s">
        <v>203</v>
      </c>
      <c r="D41" s="5" t="s">
        <v>175</v>
      </c>
      <c r="E41" s="7" t="s">
        <v>3</v>
      </c>
      <c r="F41" s="9">
        <v>41546</v>
      </c>
    </row>
    <row r="42" spans="1:6" ht="12">
      <c r="A42" s="8" t="s">
        <v>75</v>
      </c>
      <c r="B42" s="4">
        <v>23.48</v>
      </c>
      <c r="C42" s="6" t="s">
        <v>260</v>
      </c>
      <c r="D42" s="5" t="s">
        <v>175</v>
      </c>
      <c r="E42" s="7" t="s">
        <v>3</v>
      </c>
      <c r="F42" s="9">
        <v>42274</v>
      </c>
    </row>
    <row r="43" spans="1:6" ht="12">
      <c r="A43" s="8" t="s">
        <v>76</v>
      </c>
      <c r="B43" s="4">
        <v>23.56</v>
      </c>
      <c r="C43" s="6" t="s">
        <v>105</v>
      </c>
      <c r="D43" s="5" t="s">
        <v>34</v>
      </c>
      <c r="E43" s="7" t="s">
        <v>3</v>
      </c>
      <c r="F43" s="9">
        <v>40083</v>
      </c>
    </row>
    <row r="44" spans="1:6" ht="12">
      <c r="A44" s="8" t="s">
        <v>77</v>
      </c>
      <c r="B44" s="4">
        <v>24.29</v>
      </c>
      <c r="C44" s="6" t="s">
        <v>132</v>
      </c>
      <c r="D44" s="5" t="s">
        <v>22</v>
      </c>
      <c r="E44" s="7" t="s">
        <v>3</v>
      </c>
      <c r="F44" s="9">
        <v>40447</v>
      </c>
    </row>
    <row r="45" spans="1:6" ht="12">
      <c r="A45" s="8" t="s">
        <v>78</v>
      </c>
      <c r="B45" s="4">
        <v>24.41</v>
      </c>
      <c r="C45" s="6" t="s">
        <v>233</v>
      </c>
      <c r="D45" s="5" t="s">
        <v>107</v>
      </c>
      <c r="E45" s="7" t="s">
        <v>3</v>
      </c>
      <c r="F45" s="9">
        <v>42274</v>
      </c>
    </row>
    <row r="46" spans="1:6" ht="12">
      <c r="A46" s="8" t="s">
        <v>79</v>
      </c>
      <c r="B46" s="4">
        <v>24.45</v>
      </c>
      <c r="C46" s="6" t="s">
        <v>136</v>
      </c>
      <c r="D46" s="5" t="s">
        <v>0</v>
      </c>
      <c r="E46" s="7" t="s">
        <v>3</v>
      </c>
      <c r="F46" s="9">
        <v>40447</v>
      </c>
    </row>
    <row r="47" spans="1:6" ht="12">
      <c r="A47" s="8" t="s">
        <v>80</v>
      </c>
      <c r="B47" s="4">
        <v>24.49</v>
      </c>
      <c r="C47" s="6" t="s">
        <v>261</v>
      </c>
      <c r="D47" s="5" t="s">
        <v>34</v>
      </c>
      <c r="E47" s="7" t="s">
        <v>3</v>
      </c>
      <c r="F47" s="9">
        <v>42274</v>
      </c>
    </row>
    <row r="48" spans="1:6" ht="12">
      <c r="A48" s="8" t="s">
        <v>81</v>
      </c>
      <c r="B48" s="4">
        <v>24.54</v>
      </c>
      <c r="C48" s="6" t="s">
        <v>262</v>
      </c>
      <c r="D48" s="5" t="s">
        <v>175</v>
      </c>
      <c r="E48" s="7" t="s">
        <v>3</v>
      </c>
      <c r="F48" s="9">
        <v>42274</v>
      </c>
    </row>
    <row r="49" spans="1:6" ht="12">
      <c r="A49" s="8" t="s">
        <v>82</v>
      </c>
      <c r="B49" s="4">
        <v>25.06</v>
      </c>
      <c r="C49" s="6" t="s">
        <v>204</v>
      </c>
      <c r="D49" s="5" t="s">
        <v>107</v>
      </c>
      <c r="E49" s="7" t="s">
        <v>3</v>
      </c>
      <c r="F49" s="9">
        <v>41546</v>
      </c>
    </row>
    <row r="50" spans="1:6" ht="12">
      <c r="A50" s="8" t="s">
        <v>83</v>
      </c>
      <c r="B50" s="4">
        <v>25.07</v>
      </c>
      <c r="C50" s="6" t="s">
        <v>115</v>
      </c>
      <c r="D50" s="5" t="s">
        <v>108</v>
      </c>
      <c r="E50" s="7" t="s">
        <v>3</v>
      </c>
      <c r="F50" s="9">
        <v>40083</v>
      </c>
    </row>
    <row r="51" spans="1:6" ht="12">
      <c r="A51" s="8" t="s">
        <v>84</v>
      </c>
      <c r="B51" s="4">
        <v>25.17</v>
      </c>
      <c r="C51" s="6" t="s">
        <v>155</v>
      </c>
      <c r="D51" s="5" t="s">
        <v>22</v>
      </c>
      <c r="E51" s="7" t="s">
        <v>3</v>
      </c>
      <c r="F51" s="9">
        <v>40811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28">
      <selection activeCell="J49" sqref="J49"/>
    </sheetView>
  </sheetViews>
  <sheetFormatPr defaultColWidth="9.140625" defaultRowHeight="12.75"/>
  <cols>
    <col min="1" max="2" width="9.140625" style="3" customWidth="1"/>
    <col min="3" max="3" width="17.421875" style="3" bestFit="1" customWidth="1"/>
    <col min="4" max="4" width="22.57421875" style="3" bestFit="1" customWidth="1"/>
    <col min="5" max="5" width="9.140625" style="3" customWidth="1"/>
    <col min="6" max="6" width="9.8515625" style="3" bestFit="1" customWidth="1"/>
    <col min="7" max="16384" width="9.140625" style="3" customWidth="1"/>
  </cols>
  <sheetData>
    <row r="1" spans="1:5" s="1" customFormat="1" ht="12">
      <c r="A1" s="1" t="s">
        <v>4</v>
      </c>
      <c r="B1" s="2" t="s">
        <v>5</v>
      </c>
      <c r="C1" s="1" t="s">
        <v>6</v>
      </c>
      <c r="D1" s="1" t="s">
        <v>7</v>
      </c>
      <c r="E1" s="1" t="s">
        <v>8</v>
      </c>
    </row>
    <row r="2" spans="1:6" s="5" customFormat="1" ht="12">
      <c r="A2" s="19" t="s">
        <v>35</v>
      </c>
      <c r="B2" s="20">
        <v>19.07</v>
      </c>
      <c r="C2" s="5" t="s">
        <v>186</v>
      </c>
      <c r="D2" s="5" t="s">
        <v>187</v>
      </c>
      <c r="E2" s="5" t="s">
        <v>1</v>
      </c>
      <c r="F2" s="18">
        <v>41546</v>
      </c>
    </row>
    <row r="3" spans="1:6" s="5" customFormat="1" ht="12">
      <c r="A3" s="19" t="s">
        <v>36</v>
      </c>
      <c r="B3" s="20">
        <v>19.39</v>
      </c>
      <c r="C3" s="5" t="s">
        <v>142</v>
      </c>
      <c r="D3" s="5" t="s">
        <v>22</v>
      </c>
      <c r="E3" s="5" t="s">
        <v>1</v>
      </c>
      <c r="F3" s="18">
        <v>42274</v>
      </c>
    </row>
    <row r="4" spans="1:6" s="5" customFormat="1" ht="12">
      <c r="A4" s="19" t="s">
        <v>37</v>
      </c>
      <c r="B4" s="20">
        <v>19.4</v>
      </c>
      <c r="C4" s="5" t="s">
        <v>188</v>
      </c>
      <c r="D4" s="5" t="s">
        <v>103</v>
      </c>
      <c r="E4" s="5" t="s">
        <v>1</v>
      </c>
      <c r="F4" s="18">
        <v>41546</v>
      </c>
    </row>
    <row r="5" spans="1:6" s="5" customFormat="1" ht="12">
      <c r="A5" s="19" t="s">
        <v>38</v>
      </c>
      <c r="B5" s="20">
        <v>19.54</v>
      </c>
      <c r="C5" s="5" t="s">
        <v>123</v>
      </c>
      <c r="D5" s="5" t="s">
        <v>22</v>
      </c>
      <c r="E5" s="5" t="s">
        <v>1</v>
      </c>
      <c r="F5" s="18">
        <v>40447</v>
      </c>
    </row>
    <row r="6" spans="1:6" s="5" customFormat="1" ht="12">
      <c r="A6" s="19" t="s">
        <v>39</v>
      </c>
      <c r="B6" s="20">
        <v>20.18</v>
      </c>
      <c r="C6" s="5" t="s">
        <v>157</v>
      </c>
      <c r="D6" s="5" t="s">
        <v>13</v>
      </c>
      <c r="E6" s="5" t="s">
        <v>1</v>
      </c>
      <c r="F6" s="18">
        <v>42274</v>
      </c>
    </row>
    <row r="7" spans="1:6" s="5" customFormat="1" ht="12">
      <c r="A7" s="19" t="s">
        <v>40</v>
      </c>
      <c r="B7" s="20">
        <v>20.54</v>
      </c>
      <c r="C7" s="5" t="s">
        <v>130</v>
      </c>
      <c r="D7" s="5" t="s">
        <v>22</v>
      </c>
      <c r="E7" s="5" t="s">
        <v>1</v>
      </c>
      <c r="F7" s="18">
        <v>41546</v>
      </c>
    </row>
    <row r="8" spans="1:6" s="5" customFormat="1" ht="12">
      <c r="A8" s="19" t="s">
        <v>41</v>
      </c>
      <c r="B8" s="20">
        <v>21.31</v>
      </c>
      <c r="C8" s="5" t="s">
        <v>222</v>
      </c>
      <c r="D8" s="5" t="s">
        <v>223</v>
      </c>
      <c r="E8" s="5" t="s">
        <v>1</v>
      </c>
      <c r="F8" s="18">
        <v>42274</v>
      </c>
    </row>
    <row r="9" spans="1:6" s="5" customFormat="1" ht="12">
      <c r="A9" s="19" t="s">
        <v>42</v>
      </c>
      <c r="B9" s="20">
        <v>21.34</v>
      </c>
      <c r="C9" s="5" t="s">
        <v>226</v>
      </c>
      <c r="D9" s="5" t="s">
        <v>103</v>
      </c>
      <c r="E9" s="5" t="s">
        <v>1</v>
      </c>
      <c r="F9" s="18">
        <v>41910</v>
      </c>
    </row>
    <row r="10" spans="1:6" s="5" customFormat="1" ht="12">
      <c r="A10" s="19" t="s">
        <v>43</v>
      </c>
      <c r="B10" s="20">
        <v>21.35</v>
      </c>
      <c r="C10" s="5" t="s">
        <v>156</v>
      </c>
      <c r="D10" s="5" t="s">
        <v>22</v>
      </c>
      <c r="E10" s="5" t="s">
        <v>1</v>
      </c>
      <c r="F10" s="18">
        <v>40811</v>
      </c>
    </row>
    <row r="11" spans="1:6" s="5" customFormat="1" ht="12">
      <c r="A11" s="19" t="s">
        <v>44</v>
      </c>
      <c r="B11" s="20">
        <v>21.4</v>
      </c>
      <c r="C11" s="5" t="s">
        <v>227</v>
      </c>
      <c r="D11" s="5" t="s">
        <v>22</v>
      </c>
      <c r="E11" s="5" t="s">
        <v>1</v>
      </c>
      <c r="F11" s="18">
        <v>41910</v>
      </c>
    </row>
    <row r="12" spans="1:6" s="5" customFormat="1" ht="12">
      <c r="A12" s="19" t="s">
        <v>45</v>
      </c>
      <c r="B12" s="20">
        <v>21.44</v>
      </c>
      <c r="C12" s="5" t="s">
        <v>125</v>
      </c>
      <c r="D12" s="5" t="s">
        <v>0</v>
      </c>
      <c r="E12" s="5" t="s">
        <v>1</v>
      </c>
      <c r="F12" s="18">
        <v>40447</v>
      </c>
    </row>
    <row r="13" spans="1:6" s="5" customFormat="1" ht="12">
      <c r="A13" s="19" t="s">
        <v>46</v>
      </c>
      <c r="B13" s="20">
        <v>21.53</v>
      </c>
      <c r="C13" s="5" t="s">
        <v>100</v>
      </c>
      <c r="D13" s="5" t="s">
        <v>0</v>
      </c>
      <c r="E13" s="5" t="s">
        <v>118</v>
      </c>
      <c r="F13" s="18">
        <v>40083</v>
      </c>
    </row>
    <row r="14" spans="1:6" s="5" customFormat="1" ht="12">
      <c r="A14" s="19" t="s">
        <v>47</v>
      </c>
      <c r="B14" s="20">
        <v>22.04</v>
      </c>
      <c r="C14" s="5" t="s">
        <v>169</v>
      </c>
      <c r="D14" s="5" t="s">
        <v>107</v>
      </c>
      <c r="E14" s="5" t="s">
        <v>1</v>
      </c>
      <c r="F14" s="18">
        <v>41546</v>
      </c>
    </row>
    <row r="15" spans="1:6" s="5" customFormat="1" ht="12">
      <c r="A15" s="19" t="s">
        <v>48</v>
      </c>
      <c r="B15" s="20">
        <v>22.22</v>
      </c>
      <c r="C15" s="5" t="s">
        <v>193</v>
      </c>
      <c r="D15" s="5" t="s">
        <v>22</v>
      </c>
      <c r="E15" s="5" t="s">
        <v>1</v>
      </c>
      <c r="F15" s="18">
        <v>41546</v>
      </c>
    </row>
    <row r="16" spans="1:6" s="5" customFormat="1" ht="12">
      <c r="A16" s="19" t="s">
        <v>49</v>
      </c>
      <c r="B16" s="20">
        <v>22.24</v>
      </c>
      <c r="C16" s="5" t="s">
        <v>253</v>
      </c>
      <c r="D16" s="5" t="s">
        <v>22</v>
      </c>
      <c r="E16" s="5" t="s">
        <v>1</v>
      </c>
      <c r="F16" s="18">
        <v>42274</v>
      </c>
    </row>
    <row r="17" spans="1:6" s="5" customFormat="1" ht="12">
      <c r="A17" s="19" t="s">
        <v>50</v>
      </c>
      <c r="B17" s="20">
        <v>22.24</v>
      </c>
      <c r="C17" s="5" t="s">
        <v>255</v>
      </c>
      <c r="D17" s="5" t="s">
        <v>138</v>
      </c>
      <c r="E17" s="5" t="s">
        <v>1</v>
      </c>
      <c r="F17" s="18">
        <v>42274</v>
      </c>
    </row>
    <row r="18" spans="1:6" s="5" customFormat="1" ht="12">
      <c r="A18" s="19" t="s">
        <v>51</v>
      </c>
      <c r="B18" s="20">
        <v>22.36</v>
      </c>
      <c r="C18" s="5" t="s">
        <v>229</v>
      </c>
      <c r="D18" s="5" t="s">
        <v>22</v>
      </c>
      <c r="E18" s="5" t="s">
        <v>1</v>
      </c>
      <c r="F18" s="18">
        <v>41910</v>
      </c>
    </row>
    <row r="19" spans="1:6" s="5" customFormat="1" ht="12">
      <c r="A19" s="19" t="s">
        <v>52</v>
      </c>
      <c r="B19" s="20">
        <v>22.41</v>
      </c>
      <c r="C19" s="5" t="s">
        <v>106</v>
      </c>
      <c r="D19" s="5" t="s">
        <v>107</v>
      </c>
      <c r="E19" s="5" t="s">
        <v>1</v>
      </c>
      <c r="F19" s="18">
        <v>40447</v>
      </c>
    </row>
    <row r="20" spans="1:6" s="5" customFormat="1" ht="12">
      <c r="A20" s="19" t="s">
        <v>53</v>
      </c>
      <c r="B20" s="20">
        <v>22.45</v>
      </c>
      <c r="C20" s="5" t="s">
        <v>196</v>
      </c>
      <c r="D20" s="5" t="s">
        <v>22</v>
      </c>
      <c r="E20" s="5" t="s">
        <v>1</v>
      </c>
      <c r="F20" s="18">
        <v>41546</v>
      </c>
    </row>
    <row r="21" spans="1:6" s="5" customFormat="1" ht="12">
      <c r="A21" s="19" t="s">
        <v>54</v>
      </c>
      <c r="B21" s="20">
        <v>23.02</v>
      </c>
      <c r="C21" s="5" t="s">
        <v>197</v>
      </c>
      <c r="D21" s="5" t="s">
        <v>22</v>
      </c>
      <c r="E21" s="5" t="s">
        <v>1</v>
      </c>
      <c r="F21" s="18">
        <v>41546</v>
      </c>
    </row>
    <row r="22" spans="1:6" s="5" customFormat="1" ht="12">
      <c r="A22" s="19" t="s">
        <v>55</v>
      </c>
      <c r="B22" s="20">
        <v>23.03</v>
      </c>
      <c r="C22" s="5" t="s">
        <v>127</v>
      </c>
      <c r="D22" s="5" t="s">
        <v>13</v>
      </c>
      <c r="E22" s="5" t="s">
        <v>1</v>
      </c>
      <c r="F22" s="18">
        <v>40447</v>
      </c>
    </row>
    <row r="23" spans="1:6" s="5" customFormat="1" ht="12">
      <c r="A23" s="19" t="s">
        <v>56</v>
      </c>
      <c r="B23" s="20">
        <v>23.06</v>
      </c>
      <c r="C23" s="5" t="s">
        <v>128</v>
      </c>
      <c r="D23" s="5" t="s">
        <v>22</v>
      </c>
      <c r="E23" s="5" t="s">
        <v>1</v>
      </c>
      <c r="F23" s="18">
        <v>40447</v>
      </c>
    </row>
    <row r="24" spans="1:6" s="5" customFormat="1" ht="12">
      <c r="A24" s="19" t="s">
        <v>57</v>
      </c>
      <c r="B24" s="20">
        <v>23.06</v>
      </c>
      <c r="C24" s="5" t="s">
        <v>158</v>
      </c>
      <c r="D24" s="5" t="s">
        <v>138</v>
      </c>
      <c r="E24" s="5" t="s">
        <v>1</v>
      </c>
      <c r="F24" s="18">
        <v>41910</v>
      </c>
    </row>
    <row r="25" spans="1:6" s="5" customFormat="1" ht="12">
      <c r="A25" s="19" t="s">
        <v>58</v>
      </c>
      <c r="B25" s="20">
        <v>23.06</v>
      </c>
      <c r="C25" s="5" t="s">
        <v>198</v>
      </c>
      <c r="D25" s="5" t="s">
        <v>103</v>
      </c>
      <c r="E25" s="5" t="s">
        <v>1</v>
      </c>
      <c r="F25" s="18">
        <v>41546</v>
      </c>
    </row>
    <row r="26" spans="1:6" s="5" customFormat="1" ht="12">
      <c r="A26" s="19" t="s">
        <v>59</v>
      </c>
      <c r="B26" s="20">
        <v>23.08</v>
      </c>
      <c r="C26" s="5" t="s">
        <v>102</v>
      </c>
      <c r="D26" s="5" t="s">
        <v>103</v>
      </c>
      <c r="E26" s="5" t="s">
        <v>1</v>
      </c>
      <c r="F26" s="18">
        <v>40083</v>
      </c>
    </row>
    <row r="27" spans="1:6" s="5" customFormat="1" ht="12">
      <c r="A27" s="19" t="s">
        <v>60</v>
      </c>
      <c r="B27" s="20">
        <v>23.22</v>
      </c>
      <c r="C27" s="5" t="s">
        <v>129</v>
      </c>
      <c r="D27" s="5" t="s">
        <v>22</v>
      </c>
      <c r="E27" s="5" t="s">
        <v>1</v>
      </c>
      <c r="F27" s="18">
        <v>40447</v>
      </c>
    </row>
    <row r="28" spans="1:6" s="5" customFormat="1" ht="12">
      <c r="A28" s="19" t="s">
        <v>61</v>
      </c>
      <c r="B28" s="20">
        <v>23.35</v>
      </c>
      <c r="C28" s="5" t="s">
        <v>171</v>
      </c>
      <c r="D28" s="5" t="s">
        <v>107</v>
      </c>
      <c r="E28" s="5" t="s">
        <v>1</v>
      </c>
      <c r="F28" s="18">
        <v>41182</v>
      </c>
    </row>
    <row r="29" spans="1:6" s="5" customFormat="1" ht="12">
      <c r="A29" s="19" t="s">
        <v>62</v>
      </c>
      <c r="B29" s="20">
        <v>23.38</v>
      </c>
      <c r="C29" s="5" t="s">
        <v>263</v>
      </c>
      <c r="D29" s="5" t="s">
        <v>13</v>
      </c>
      <c r="E29" s="5" t="s">
        <v>1</v>
      </c>
      <c r="F29" s="18">
        <v>42274</v>
      </c>
    </row>
    <row r="30" spans="1:6" s="5" customFormat="1" ht="12">
      <c r="A30" s="19" t="s">
        <v>63</v>
      </c>
      <c r="B30" s="20">
        <v>23.41</v>
      </c>
      <c r="C30" s="5" t="s">
        <v>152</v>
      </c>
      <c r="D30" s="5" t="s">
        <v>22</v>
      </c>
      <c r="E30" s="5" t="s">
        <v>1</v>
      </c>
      <c r="F30" s="18">
        <v>40811</v>
      </c>
    </row>
    <row r="31" spans="1:6" s="5" customFormat="1" ht="12">
      <c r="A31" s="19" t="s">
        <v>64</v>
      </c>
      <c r="B31" s="20">
        <v>23.5</v>
      </c>
      <c r="C31" s="5" t="s">
        <v>205</v>
      </c>
      <c r="D31" s="5" t="s">
        <v>175</v>
      </c>
      <c r="E31" s="5" t="s">
        <v>1</v>
      </c>
      <c r="F31" s="18">
        <v>41546</v>
      </c>
    </row>
    <row r="32" spans="1:6" s="5" customFormat="1" ht="12">
      <c r="A32" s="19" t="s">
        <v>65</v>
      </c>
      <c r="B32" s="20">
        <v>23.53</v>
      </c>
      <c r="C32" s="5" t="s">
        <v>172</v>
      </c>
      <c r="D32" s="5" t="s">
        <v>13</v>
      </c>
      <c r="E32" s="5" t="s">
        <v>1</v>
      </c>
      <c r="F32" s="18">
        <v>41182</v>
      </c>
    </row>
    <row r="33" spans="1:6" s="5" customFormat="1" ht="12">
      <c r="A33" s="19" t="s">
        <v>66</v>
      </c>
      <c r="B33" s="20">
        <v>24.08</v>
      </c>
      <c r="C33" s="5" t="s">
        <v>211</v>
      </c>
      <c r="D33" s="5" t="s">
        <v>107</v>
      </c>
      <c r="E33" s="5" t="s">
        <v>1</v>
      </c>
      <c r="F33" s="18">
        <v>41910</v>
      </c>
    </row>
    <row r="34" spans="1:6" s="5" customFormat="1" ht="12">
      <c r="A34" s="19" t="s">
        <v>67</v>
      </c>
      <c r="B34" s="20">
        <v>24.16</v>
      </c>
      <c r="C34" s="5" t="s">
        <v>206</v>
      </c>
      <c r="D34" s="5" t="s">
        <v>29</v>
      </c>
      <c r="E34" s="5" t="s">
        <v>1</v>
      </c>
      <c r="F34" s="18">
        <v>41546</v>
      </c>
    </row>
    <row r="35" spans="1:6" s="5" customFormat="1" ht="12">
      <c r="A35" s="19" t="s">
        <v>68</v>
      </c>
      <c r="B35" s="20">
        <v>24.25</v>
      </c>
      <c r="C35" s="5" t="s">
        <v>153</v>
      </c>
      <c r="D35" s="5" t="s">
        <v>22</v>
      </c>
      <c r="E35" s="5" t="s">
        <v>1</v>
      </c>
      <c r="F35" s="18">
        <v>40811</v>
      </c>
    </row>
    <row r="36" spans="1:6" s="5" customFormat="1" ht="12">
      <c r="A36" s="19" t="s">
        <v>69</v>
      </c>
      <c r="B36" s="20">
        <v>24.34</v>
      </c>
      <c r="C36" s="5" t="s">
        <v>209</v>
      </c>
      <c r="D36" s="5" t="s">
        <v>22</v>
      </c>
      <c r="E36" s="5" t="s">
        <v>1</v>
      </c>
      <c r="F36" s="18">
        <v>41910</v>
      </c>
    </row>
    <row r="37" spans="1:6" s="5" customFormat="1" ht="12">
      <c r="A37" s="19" t="s">
        <v>70</v>
      </c>
      <c r="B37" s="20">
        <v>24.35</v>
      </c>
      <c r="C37" s="5" t="s">
        <v>264</v>
      </c>
      <c r="D37" s="5" t="s">
        <v>34</v>
      </c>
      <c r="E37" s="5" t="s">
        <v>1</v>
      </c>
      <c r="F37" s="18">
        <v>42274</v>
      </c>
    </row>
    <row r="38" spans="1:6" s="5" customFormat="1" ht="12">
      <c r="A38" s="19" t="s">
        <v>71</v>
      </c>
      <c r="B38" s="20">
        <v>24.41</v>
      </c>
      <c r="C38" s="5" t="s">
        <v>207</v>
      </c>
      <c r="D38" s="5" t="s">
        <v>29</v>
      </c>
      <c r="E38" s="5" t="s">
        <v>1</v>
      </c>
      <c r="F38" s="18">
        <v>41546</v>
      </c>
    </row>
    <row r="39" spans="1:6" s="5" customFormat="1" ht="12">
      <c r="A39" s="19" t="s">
        <v>72</v>
      </c>
      <c r="B39" s="20">
        <v>24.54</v>
      </c>
      <c r="C39" s="5" t="s">
        <v>134</v>
      </c>
      <c r="D39" s="5" t="s">
        <v>110</v>
      </c>
      <c r="E39" s="5" t="s">
        <v>1</v>
      </c>
      <c r="F39" s="18">
        <v>40447</v>
      </c>
    </row>
    <row r="40" spans="1:6" s="5" customFormat="1" ht="12">
      <c r="A40" s="19" t="s">
        <v>73</v>
      </c>
      <c r="B40" s="20">
        <v>24.54</v>
      </c>
      <c r="C40" s="5" t="s">
        <v>234</v>
      </c>
      <c r="D40" s="5" t="s">
        <v>22</v>
      </c>
      <c r="E40" s="5" t="s">
        <v>1</v>
      </c>
      <c r="F40" s="18">
        <v>42274</v>
      </c>
    </row>
    <row r="41" spans="1:6" s="5" customFormat="1" ht="12">
      <c r="A41" s="19" t="s">
        <v>74</v>
      </c>
      <c r="B41" s="20">
        <v>24.56</v>
      </c>
      <c r="C41" s="5" t="s">
        <v>208</v>
      </c>
      <c r="D41" s="5" t="s">
        <v>22</v>
      </c>
      <c r="E41" s="5" t="s">
        <v>1</v>
      </c>
      <c r="F41" s="18">
        <v>41546</v>
      </c>
    </row>
    <row r="42" spans="1:6" s="5" customFormat="1" ht="12">
      <c r="A42" s="19" t="s">
        <v>75</v>
      </c>
      <c r="B42" s="20">
        <v>25.1</v>
      </c>
      <c r="C42" s="5" t="s">
        <v>235</v>
      </c>
      <c r="D42" s="5" t="s">
        <v>138</v>
      </c>
      <c r="E42" s="5" t="s">
        <v>1</v>
      </c>
      <c r="F42" s="18">
        <v>41910</v>
      </c>
    </row>
    <row r="43" spans="1:6" s="5" customFormat="1" ht="12">
      <c r="A43" s="19" t="s">
        <v>76</v>
      </c>
      <c r="B43" s="20">
        <v>25.11</v>
      </c>
      <c r="C43" s="5" t="s">
        <v>116</v>
      </c>
      <c r="D43" s="5" t="s">
        <v>0</v>
      </c>
      <c r="E43" s="5" t="s">
        <v>1</v>
      </c>
      <c r="F43" s="18">
        <v>40447</v>
      </c>
    </row>
    <row r="44" spans="1:6" s="5" customFormat="1" ht="12">
      <c r="A44" s="19" t="s">
        <v>77</v>
      </c>
      <c r="B44" s="20">
        <v>25.15</v>
      </c>
      <c r="C44" s="5" t="s">
        <v>23</v>
      </c>
      <c r="D44" s="5" t="s">
        <v>0</v>
      </c>
      <c r="E44" s="5" t="s">
        <v>1</v>
      </c>
      <c r="F44" s="18">
        <v>40811</v>
      </c>
    </row>
    <row r="45" spans="1:6" s="5" customFormat="1" ht="12">
      <c r="A45" s="19" t="s">
        <v>78</v>
      </c>
      <c r="B45" s="20">
        <v>25.18</v>
      </c>
      <c r="C45" s="5" t="s">
        <v>210</v>
      </c>
      <c r="D45" s="5" t="s">
        <v>29</v>
      </c>
      <c r="E45" s="5" t="s">
        <v>1</v>
      </c>
      <c r="F45" s="18">
        <v>41546</v>
      </c>
    </row>
    <row r="46" spans="1:6" s="5" customFormat="1" ht="12">
      <c r="A46" s="19" t="s">
        <v>79</v>
      </c>
      <c r="B46" s="20">
        <v>25.22</v>
      </c>
      <c r="C46" s="5" t="s">
        <v>212</v>
      </c>
      <c r="D46" s="5" t="s">
        <v>22</v>
      </c>
      <c r="E46" s="5" t="s">
        <v>1</v>
      </c>
      <c r="F46" s="18">
        <v>42274</v>
      </c>
    </row>
    <row r="47" spans="1:6" s="5" customFormat="1" ht="12">
      <c r="A47" s="19" t="s">
        <v>80</v>
      </c>
      <c r="B47" s="20">
        <v>25.24</v>
      </c>
      <c r="C47" s="5" t="s">
        <v>174</v>
      </c>
      <c r="D47" s="5" t="s">
        <v>175</v>
      </c>
      <c r="E47" s="5" t="s">
        <v>1</v>
      </c>
      <c r="F47" s="18">
        <v>41182</v>
      </c>
    </row>
    <row r="48" spans="1:6" s="5" customFormat="1" ht="12">
      <c r="A48" s="19" t="s">
        <v>81</v>
      </c>
      <c r="B48" s="20">
        <v>25.37</v>
      </c>
      <c r="C48" s="5" t="s">
        <v>176</v>
      </c>
      <c r="D48" s="5" t="s">
        <v>13</v>
      </c>
      <c r="E48" s="5" t="s">
        <v>1</v>
      </c>
      <c r="F48" s="18">
        <v>41182</v>
      </c>
    </row>
    <row r="49" spans="1:6" s="5" customFormat="1" ht="12">
      <c r="A49" s="19" t="s">
        <v>82</v>
      </c>
      <c r="B49" s="20">
        <v>25.45</v>
      </c>
      <c r="C49" s="5" t="s">
        <v>109</v>
      </c>
      <c r="D49" s="5" t="s">
        <v>0</v>
      </c>
      <c r="E49" s="5" t="s">
        <v>1</v>
      </c>
      <c r="F49" s="18">
        <v>40083</v>
      </c>
    </row>
    <row r="50" spans="1:6" s="5" customFormat="1" ht="12">
      <c r="A50" s="19" t="s">
        <v>83</v>
      </c>
      <c r="B50" s="20">
        <v>25.48</v>
      </c>
      <c r="C50" s="5" t="s">
        <v>177</v>
      </c>
      <c r="D50" s="5" t="s">
        <v>107</v>
      </c>
      <c r="E50" s="5" t="s">
        <v>1</v>
      </c>
      <c r="F50" s="18">
        <v>41182</v>
      </c>
    </row>
    <row r="51" spans="1:6" s="5" customFormat="1" ht="12">
      <c r="A51" s="19" t="s">
        <v>84</v>
      </c>
      <c r="B51" s="20">
        <v>25.55</v>
      </c>
      <c r="C51" s="5" t="s">
        <v>9</v>
      </c>
      <c r="D51" s="5" t="s">
        <v>34</v>
      </c>
      <c r="E51" s="5" t="s">
        <v>1</v>
      </c>
      <c r="F51" s="18">
        <v>41910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28">
      <selection activeCell="A52" sqref="A52:IV52"/>
    </sheetView>
  </sheetViews>
  <sheetFormatPr defaultColWidth="9.140625" defaultRowHeight="12.75"/>
  <cols>
    <col min="1" max="2" width="9.140625" style="3" customWidth="1"/>
    <col min="3" max="3" width="17.28125" style="3" bestFit="1" customWidth="1"/>
    <col min="4" max="4" width="22.7109375" style="3" bestFit="1" customWidth="1"/>
    <col min="5" max="5" width="9.140625" style="3" customWidth="1"/>
    <col min="6" max="6" width="9.8515625" style="3" bestFit="1" customWidth="1"/>
    <col min="7" max="16384" width="9.140625" style="3" customWidth="1"/>
  </cols>
  <sheetData>
    <row r="1" spans="1:5" s="1" customFormat="1" ht="12">
      <c r="A1" s="1" t="s">
        <v>4</v>
      </c>
      <c r="B1" s="2" t="s">
        <v>5</v>
      </c>
      <c r="C1" s="1" t="s">
        <v>6</v>
      </c>
      <c r="D1" s="1" t="s">
        <v>7</v>
      </c>
      <c r="E1" s="1" t="s">
        <v>8</v>
      </c>
    </row>
    <row r="2" spans="1:6" ht="12">
      <c r="A2" s="8" t="s">
        <v>35</v>
      </c>
      <c r="B2" s="4">
        <v>19.21</v>
      </c>
      <c r="C2" s="5" t="s">
        <v>123</v>
      </c>
      <c r="D2" s="5" t="s">
        <v>22</v>
      </c>
      <c r="E2" s="5" t="s">
        <v>2</v>
      </c>
      <c r="F2" s="9">
        <v>41910</v>
      </c>
    </row>
    <row r="3" spans="1:6" ht="12">
      <c r="A3" s="8" t="s">
        <v>36</v>
      </c>
      <c r="B3" s="4">
        <v>20.21</v>
      </c>
      <c r="C3" s="5" t="s">
        <v>20</v>
      </c>
      <c r="D3" s="5" t="s">
        <v>34</v>
      </c>
      <c r="E3" s="5" t="s">
        <v>2</v>
      </c>
      <c r="F3" s="9">
        <v>39719</v>
      </c>
    </row>
    <row r="4" spans="1:6" ht="12">
      <c r="A4" s="8" t="s">
        <v>37</v>
      </c>
      <c r="B4" s="4">
        <v>20.39</v>
      </c>
      <c r="C4" s="5" t="s">
        <v>124</v>
      </c>
      <c r="D4" s="5" t="s">
        <v>110</v>
      </c>
      <c r="E4" s="5" t="s">
        <v>2</v>
      </c>
      <c r="F4" s="9">
        <v>40447</v>
      </c>
    </row>
    <row r="5" spans="1:6" ht="12">
      <c r="A5" s="8" t="s">
        <v>38</v>
      </c>
      <c r="B5" s="4">
        <v>20.59</v>
      </c>
      <c r="C5" s="5" t="s">
        <v>143</v>
      </c>
      <c r="D5" s="5" t="s">
        <v>107</v>
      </c>
      <c r="E5" s="5" t="s">
        <v>2</v>
      </c>
      <c r="F5" s="9">
        <v>40811</v>
      </c>
    </row>
    <row r="6" spans="1:6" ht="12">
      <c r="A6" s="8" t="s">
        <v>39</v>
      </c>
      <c r="B6" s="4">
        <v>21.07</v>
      </c>
      <c r="C6" s="5" t="s">
        <v>226</v>
      </c>
      <c r="D6" s="5" t="s">
        <v>103</v>
      </c>
      <c r="E6" s="5" t="s">
        <v>2</v>
      </c>
      <c r="F6" s="9">
        <v>42274</v>
      </c>
    </row>
    <row r="7" spans="1:6" ht="12">
      <c r="A7" s="8" t="s">
        <v>40</v>
      </c>
      <c r="B7" s="4">
        <v>21.28</v>
      </c>
      <c r="C7" s="5" t="s">
        <v>114</v>
      </c>
      <c r="D7" s="5" t="s">
        <v>99</v>
      </c>
      <c r="E7" s="5" t="s">
        <v>2</v>
      </c>
      <c r="F7" s="9">
        <v>40083</v>
      </c>
    </row>
    <row r="8" spans="1:6" ht="12">
      <c r="A8" s="8" t="s">
        <v>41</v>
      </c>
      <c r="B8" s="4">
        <v>21.34</v>
      </c>
      <c r="C8" s="5" t="s">
        <v>10</v>
      </c>
      <c r="D8" s="5" t="s">
        <v>34</v>
      </c>
      <c r="E8" s="5" t="s">
        <v>2</v>
      </c>
      <c r="F8" s="9">
        <v>41182</v>
      </c>
    </row>
    <row r="9" spans="1:6" ht="12">
      <c r="A9" s="8" t="s">
        <v>42</v>
      </c>
      <c r="B9" s="4">
        <v>21.39</v>
      </c>
      <c r="C9" s="5" t="s">
        <v>190</v>
      </c>
      <c r="D9" s="5" t="s">
        <v>34</v>
      </c>
      <c r="E9" s="5" t="s">
        <v>2</v>
      </c>
      <c r="F9" s="9">
        <v>42274</v>
      </c>
    </row>
    <row r="10" spans="1:6" ht="12">
      <c r="A10" s="8" t="s">
        <v>43</v>
      </c>
      <c r="B10" s="4">
        <v>21.44</v>
      </c>
      <c r="C10" s="5" t="s">
        <v>19</v>
      </c>
      <c r="D10" s="5" t="s">
        <v>34</v>
      </c>
      <c r="E10" s="5" t="s">
        <v>2</v>
      </c>
      <c r="F10" s="9">
        <v>39719</v>
      </c>
    </row>
    <row r="11" spans="1:6" ht="12">
      <c r="A11" s="8" t="s">
        <v>44</v>
      </c>
      <c r="B11" s="4">
        <v>22.08</v>
      </c>
      <c r="C11" s="5" t="s">
        <v>169</v>
      </c>
      <c r="D11" s="5" t="s">
        <v>13</v>
      </c>
      <c r="E11" s="5" t="s">
        <v>2</v>
      </c>
      <c r="F11" s="9">
        <v>42274</v>
      </c>
    </row>
    <row r="12" spans="1:6" ht="12">
      <c r="A12" s="8" t="s">
        <v>45</v>
      </c>
      <c r="B12" s="4">
        <v>22.3</v>
      </c>
      <c r="C12" s="5" t="s">
        <v>150</v>
      </c>
      <c r="D12" s="5" t="s">
        <v>103</v>
      </c>
      <c r="E12" s="5" t="s">
        <v>2</v>
      </c>
      <c r="F12" s="9">
        <v>40811</v>
      </c>
    </row>
    <row r="13" spans="1:6" ht="12">
      <c r="A13" s="8" t="s">
        <v>46</v>
      </c>
      <c r="B13" s="4">
        <v>22.38</v>
      </c>
      <c r="C13" s="5" t="s">
        <v>102</v>
      </c>
      <c r="D13" s="5" t="s">
        <v>103</v>
      </c>
      <c r="E13" s="5" t="s">
        <v>2</v>
      </c>
      <c r="F13" s="9">
        <v>41182</v>
      </c>
    </row>
    <row r="14" spans="1:6" ht="12">
      <c r="A14" s="8" t="s">
        <v>47</v>
      </c>
      <c r="B14" s="4">
        <v>22.57</v>
      </c>
      <c r="C14" s="5" t="s">
        <v>126</v>
      </c>
      <c r="D14" s="5" t="s">
        <v>103</v>
      </c>
      <c r="E14" s="5" t="s">
        <v>2</v>
      </c>
      <c r="F14" s="9">
        <v>40447</v>
      </c>
    </row>
    <row r="15" spans="1:6" ht="12">
      <c r="A15" s="8" t="s">
        <v>48</v>
      </c>
      <c r="B15" s="4">
        <v>23.49</v>
      </c>
      <c r="C15" s="5" t="s">
        <v>265</v>
      </c>
      <c r="D15" s="5" t="s">
        <v>22</v>
      </c>
      <c r="E15" s="5" t="s">
        <v>2</v>
      </c>
      <c r="F15" s="9">
        <v>42274</v>
      </c>
    </row>
    <row r="16" spans="1:6" ht="12">
      <c r="A16" s="8" t="s">
        <v>49</v>
      </c>
      <c r="B16" s="4">
        <v>24.08</v>
      </c>
      <c r="C16" s="5" t="s">
        <v>159</v>
      </c>
      <c r="D16" s="5" t="s">
        <v>145</v>
      </c>
      <c r="E16" s="5" t="s">
        <v>2</v>
      </c>
      <c r="F16" s="9">
        <v>40811</v>
      </c>
    </row>
    <row r="17" spans="1:6" ht="12">
      <c r="A17" s="8" t="s">
        <v>50</v>
      </c>
      <c r="B17" s="4">
        <v>24.11</v>
      </c>
      <c r="C17" s="5" t="s">
        <v>266</v>
      </c>
      <c r="D17" s="5" t="s">
        <v>175</v>
      </c>
      <c r="E17" s="5" t="s">
        <v>267</v>
      </c>
      <c r="F17" s="9">
        <v>42274</v>
      </c>
    </row>
    <row r="18" spans="1:6" ht="12">
      <c r="A18" s="8" t="s">
        <v>51</v>
      </c>
      <c r="B18" s="4">
        <v>24.15</v>
      </c>
      <c r="C18" s="5" t="s">
        <v>131</v>
      </c>
      <c r="D18" s="5" t="s">
        <v>34</v>
      </c>
      <c r="E18" s="5" t="s">
        <v>2</v>
      </c>
      <c r="F18" s="9">
        <v>40811</v>
      </c>
    </row>
    <row r="19" spans="1:6" ht="12">
      <c r="A19" s="8" t="s">
        <v>52</v>
      </c>
      <c r="B19" s="4">
        <v>24.43</v>
      </c>
      <c r="C19" s="5" t="s">
        <v>268</v>
      </c>
      <c r="D19" s="5" t="s">
        <v>13</v>
      </c>
      <c r="E19" s="5" t="s">
        <v>2</v>
      </c>
      <c r="F19" s="9">
        <v>42274</v>
      </c>
    </row>
    <row r="20" spans="1:6" ht="12">
      <c r="A20" s="8" t="s">
        <v>53</v>
      </c>
      <c r="B20" s="4">
        <v>24.44</v>
      </c>
      <c r="C20" s="5" t="s">
        <v>133</v>
      </c>
      <c r="D20" s="5" t="s">
        <v>34</v>
      </c>
      <c r="E20" s="5" t="s">
        <v>2</v>
      </c>
      <c r="F20" s="9">
        <v>40447</v>
      </c>
    </row>
    <row r="21" spans="1:6" ht="12">
      <c r="A21" s="8" t="s">
        <v>54</v>
      </c>
      <c r="B21" s="4">
        <v>24.55</v>
      </c>
      <c r="C21" s="5" t="s">
        <v>213</v>
      </c>
      <c r="D21" s="5" t="s">
        <v>107</v>
      </c>
      <c r="E21" s="5" t="s">
        <v>2</v>
      </c>
      <c r="F21" s="9">
        <v>41546</v>
      </c>
    </row>
    <row r="22" spans="1:6" ht="12">
      <c r="A22" s="8" t="s">
        <v>55</v>
      </c>
      <c r="B22" s="4">
        <v>24.58</v>
      </c>
      <c r="C22" s="5" t="s">
        <v>214</v>
      </c>
      <c r="D22" s="5" t="s">
        <v>175</v>
      </c>
      <c r="E22" s="5" t="s">
        <v>2</v>
      </c>
      <c r="F22" s="9">
        <v>41546</v>
      </c>
    </row>
    <row r="23" spans="1:6" ht="12">
      <c r="A23" s="8" t="s">
        <v>56</v>
      </c>
      <c r="B23" s="4">
        <v>25.04</v>
      </c>
      <c r="C23" s="5" t="s">
        <v>163</v>
      </c>
      <c r="D23" s="5" t="s">
        <v>22</v>
      </c>
      <c r="E23" s="5" t="s">
        <v>2</v>
      </c>
      <c r="F23" s="9">
        <v>41546</v>
      </c>
    </row>
    <row r="24" spans="1:6" ht="12">
      <c r="A24" s="8" t="s">
        <v>57</v>
      </c>
      <c r="B24" s="4">
        <v>25.21</v>
      </c>
      <c r="C24" s="5" t="s">
        <v>236</v>
      </c>
      <c r="D24" s="5" t="s">
        <v>13</v>
      </c>
      <c r="E24" s="5" t="s">
        <v>2</v>
      </c>
      <c r="F24" s="9">
        <v>41910</v>
      </c>
    </row>
    <row r="25" spans="1:6" ht="12">
      <c r="A25" s="8" t="s">
        <v>58</v>
      </c>
      <c r="B25" s="4">
        <v>25.29</v>
      </c>
      <c r="C25" s="5" t="s">
        <v>161</v>
      </c>
      <c r="D25" s="5" t="s">
        <v>103</v>
      </c>
      <c r="E25" s="5" t="s">
        <v>2</v>
      </c>
      <c r="F25" s="9">
        <v>41910</v>
      </c>
    </row>
    <row r="26" spans="1:6" ht="12">
      <c r="A26" s="8" t="s">
        <v>59</v>
      </c>
      <c r="B26" s="4">
        <v>25.36</v>
      </c>
      <c r="C26" s="5" t="s">
        <v>180</v>
      </c>
      <c r="D26" s="5" t="s">
        <v>138</v>
      </c>
      <c r="E26" s="5" t="s">
        <v>2</v>
      </c>
      <c r="F26" s="9">
        <v>41546</v>
      </c>
    </row>
    <row r="27" spans="1:6" ht="12">
      <c r="A27" s="8" t="s">
        <v>60</v>
      </c>
      <c r="B27" s="4">
        <v>25.37</v>
      </c>
      <c r="C27" s="5" t="s">
        <v>18</v>
      </c>
      <c r="D27" s="5" t="s">
        <v>22</v>
      </c>
      <c r="E27" s="5" t="s">
        <v>2</v>
      </c>
      <c r="F27" s="9">
        <v>39719</v>
      </c>
    </row>
    <row r="28" spans="1:6" ht="12">
      <c r="A28" s="8" t="s">
        <v>61</v>
      </c>
      <c r="B28" s="4">
        <v>25.42</v>
      </c>
      <c r="C28" s="5" t="s">
        <v>160</v>
      </c>
      <c r="D28" s="5" t="s">
        <v>22</v>
      </c>
      <c r="E28" s="5" t="s">
        <v>2</v>
      </c>
      <c r="F28" s="9">
        <v>40811</v>
      </c>
    </row>
    <row r="29" spans="1:6" ht="12">
      <c r="A29" s="8" t="s">
        <v>62</v>
      </c>
      <c r="B29" s="4">
        <v>25.49</v>
      </c>
      <c r="C29" s="5" t="s">
        <v>237</v>
      </c>
      <c r="D29" s="5" t="s">
        <v>22</v>
      </c>
      <c r="E29" s="5" t="s">
        <v>2</v>
      </c>
      <c r="F29" s="9">
        <v>42274</v>
      </c>
    </row>
    <row r="30" spans="1:7" ht="12">
      <c r="A30" s="8" t="s">
        <v>63</v>
      </c>
      <c r="B30" s="4">
        <v>25.55</v>
      </c>
      <c r="C30" s="5" t="s">
        <v>135</v>
      </c>
      <c r="D30" s="5" t="s">
        <v>13</v>
      </c>
      <c r="E30" s="5" t="s">
        <v>2</v>
      </c>
      <c r="F30" s="9">
        <v>40447</v>
      </c>
      <c r="G30" s="9"/>
    </row>
    <row r="31" spans="1:7" ht="12">
      <c r="A31" s="8" t="s">
        <v>64</v>
      </c>
      <c r="B31" s="4">
        <v>26</v>
      </c>
      <c r="C31" s="5" t="s">
        <v>178</v>
      </c>
      <c r="D31" s="5" t="s">
        <v>138</v>
      </c>
      <c r="E31" s="5" t="s">
        <v>2</v>
      </c>
      <c r="F31" s="9">
        <v>41182</v>
      </c>
      <c r="G31" s="9"/>
    </row>
    <row r="32" spans="1:6" ht="12">
      <c r="A32" s="8" t="s">
        <v>65</v>
      </c>
      <c r="B32" s="4">
        <v>26.16</v>
      </c>
      <c r="C32" s="5" t="s">
        <v>27</v>
      </c>
      <c r="D32" s="5" t="s">
        <v>28</v>
      </c>
      <c r="E32" s="5" t="s">
        <v>2</v>
      </c>
      <c r="F32" s="9">
        <v>39719</v>
      </c>
    </row>
    <row r="33" spans="1:6" ht="12">
      <c r="A33" s="8" t="s">
        <v>66</v>
      </c>
      <c r="B33" s="4">
        <v>26.18</v>
      </c>
      <c r="C33" s="5" t="s">
        <v>176</v>
      </c>
      <c r="D33" s="5" t="s">
        <v>13</v>
      </c>
      <c r="E33" s="5" t="s">
        <v>2</v>
      </c>
      <c r="F33" s="9">
        <v>41546</v>
      </c>
    </row>
    <row r="34" spans="1:6" ht="12">
      <c r="A34" s="8" t="s">
        <v>67</v>
      </c>
      <c r="B34" s="4">
        <v>26.19</v>
      </c>
      <c r="C34" s="5" t="s">
        <v>179</v>
      </c>
      <c r="D34" s="5" t="s">
        <v>175</v>
      </c>
      <c r="E34" s="5" t="s">
        <v>2</v>
      </c>
      <c r="F34" s="9">
        <v>41182</v>
      </c>
    </row>
    <row r="35" spans="1:6" ht="12">
      <c r="A35" s="8" t="s">
        <v>68</v>
      </c>
      <c r="B35" s="4">
        <v>26.26</v>
      </c>
      <c r="C35" s="5" t="s">
        <v>162</v>
      </c>
      <c r="D35" s="5" t="s">
        <v>22</v>
      </c>
      <c r="E35" s="5" t="s">
        <v>2</v>
      </c>
      <c r="F35" s="9">
        <v>40811</v>
      </c>
    </row>
    <row r="36" spans="1:6" ht="12">
      <c r="A36" s="8" t="s">
        <v>69</v>
      </c>
      <c r="B36" s="4">
        <v>26.39</v>
      </c>
      <c r="C36" s="5" t="s">
        <v>269</v>
      </c>
      <c r="D36" s="5" t="s">
        <v>22</v>
      </c>
      <c r="E36" s="5" t="s">
        <v>2</v>
      </c>
      <c r="F36" s="9">
        <v>42274</v>
      </c>
    </row>
    <row r="37" spans="1:6" ht="12">
      <c r="A37" s="8" t="s">
        <v>70</v>
      </c>
      <c r="B37" s="4">
        <v>26.43</v>
      </c>
      <c r="C37" s="5" t="s">
        <v>119</v>
      </c>
      <c r="D37" s="5" t="s">
        <v>13</v>
      </c>
      <c r="E37" s="5" t="s">
        <v>2</v>
      </c>
      <c r="F37" s="9">
        <v>41546</v>
      </c>
    </row>
    <row r="38" spans="1:6" ht="12">
      <c r="A38" s="8" t="s">
        <v>71</v>
      </c>
      <c r="B38" s="4">
        <v>26.49</v>
      </c>
      <c r="C38" s="5" t="s">
        <v>270</v>
      </c>
      <c r="D38" s="5" t="s">
        <v>107</v>
      </c>
      <c r="E38" s="5" t="s">
        <v>2</v>
      </c>
      <c r="F38" s="9">
        <v>42274</v>
      </c>
    </row>
    <row r="39" spans="1:6" ht="12">
      <c r="A39" s="8" t="s">
        <v>72</v>
      </c>
      <c r="B39" s="4">
        <v>26.51</v>
      </c>
      <c r="C39" s="5" t="s">
        <v>271</v>
      </c>
      <c r="D39" s="5" t="s">
        <v>13</v>
      </c>
      <c r="E39" s="5" t="s">
        <v>2</v>
      </c>
      <c r="F39" s="9">
        <v>42274</v>
      </c>
    </row>
    <row r="40" spans="1:6" ht="12">
      <c r="A40" s="8" t="s">
        <v>73</v>
      </c>
      <c r="B40" s="4">
        <v>27.03</v>
      </c>
      <c r="C40" s="5" t="s">
        <v>215</v>
      </c>
      <c r="D40" s="5" t="s">
        <v>138</v>
      </c>
      <c r="E40" s="5" t="s">
        <v>2</v>
      </c>
      <c r="F40" s="9">
        <v>41546</v>
      </c>
    </row>
    <row r="41" spans="1:6" ht="12">
      <c r="A41" s="8" t="s">
        <v>74</v>
      </c>
      <c r="B41" s="4">
        <v>27.1</v>
      </c>
      <c r="C41" s="5" t="s">
        <v>238</v>
      </c>
      <c r="D41" s="5" t="s">
        <v>13</v>
      </c>
      <c r="E41" s="5" t="s">
        <v>2</v>
      </c>
      <c r="F41" s="9">
        <v>41910</v>
      </c>
    </row>
    <row r="42" spans="1:6" ht="12">
      <c r="A42" s="8" t="s">
        <v>75</v>
      </c>
      <c r="B42" s="4">
        <v>27.23</v>
      </c>
      <c r="C42" s="5" t="s">
        <v>112</v>
      </c>
      <c r="D42" s="5" t="s">
        <v>120</v>
      </c>
      <c r="E42" s="5" t="s">
        <v>2</v>
      </c>
      <c r="F42" s="9">
        <v>40447</v>
      </c>
    </row>
    <row r="43" spans="1:6" ht="12">
      <c r="A43" s="8" t="s">
        <v>76</v>
      </c>
      <c r="B43" s="4">
        <v>27.26</v>
      </c>
      <c r="C43" s="5" t="s">
        <v>272</v>
      </c>
      <c r="D43" s="5" t="s">
        <v>34</v>
      </c>
      <c r="E43" s="5" t="s">
        <v>2</v>
      </c>
      <c r="F43" s="9">
        <v>42274</v>
      </c>
    </row>
    <row r="44" spans="1:6" ht="12">
      <c r="A44" s="8" t="s">
        <v>77</v>
      </c>
      <c r="B44" s="4">
        <v>27.49</v>
      </c>
      <c r="C44" s="5" t="s">
        <v>216</v>
      </c>
      <c r="D44" s="5" t="s">
        <v>175</v>
      </c>
      <c r="E44" s="5" t="s">
        <v>2</v>
      </c>
      <c r="F44" s="9">
        <v>41546</v>
      </c>
    </row>
    <row r="45" spans="1:6" ht="12">
      <c r="A45" s="8" t="s">
        <v>78</v>
      </c>
      <c r="B45" s="4">
        <v>27.51</v>
      </c>
      <c r="C45" s="5" t="s">
        <v>111</v>
      </c>
      <c r="D45" s="5" t="s">
        <v>22</v>
      </c>
      <c r="E45" s="5" t="s">
        <v>2</v>
      </c>
      <c r="F45" s="9">
        <v>40083</v>
      </c>
    </row>
    <row r="46" spans="1:6" ht="12">
      <c r="A46" s="8" t="s">
        <v>79</v>
      </c>
      <c r="B46" s="4">
        <v>27.51</v>
      </c>
      <c r="C46" s="5" t="s">
        <v>239</v>
      </c>
      <c r="D46" s="5" t="s">
        <v>22</v>
      </c>
      <c r="E46" s="5" t="s">
        <v>2</v>
      </c>
      <c r="F46" s="9">
        <v>41910</v>
      </c>
    </row>
    <row r="47" spans="1:6" ht="12">
      <c r="A47" s="8" t="s">
        <v>80</v>
      </c>
      <c r="B47" s="4">
        <v>28.16</v>
      </c>
      <c r="C47" s="5" t="s">
        <v>181</v>
      </c>
      <c r="D47" s="5" t="s">
        <v>138</v>
      </c>
      <c r="E47" s="5" t="s">
        <v>2</v>
      </c>
      <c r="F47" s="9">
        <v>41546</v>
      </c>
    </row>
    <row r="48" spans="1:6" ht="12">
      <c r="A48" s="8" t="s">
        <v>81</v>
      </c>
      <c r="B48" s="4">
        <v>28.26</v>
      </c>
      <c r="C48" s="5" t="s">
        <v>137</v>
      </c>
      <c r="D48" s="5" t="s">
        <v>0</v>
      </c>
      <c r="E48" s="5" t="s">
        <v>2</v>
      </c>
      <c r="F48" s="9">
        <v>40447</v>
      </c>
    </row>
    <row r="49" spans="1:6" ht="12">
      <c r="A49" s="8" t="s">
        <v>82</v>
      </c>
      <c r="B49" s="4">
        <v>28.33</v>
      </c>
      <c r="C49" s="5" t="s">
        <v>240</v>
      </c>
      <c r="D49" s="5" t="s">
        <v>175</v>
      </c>
      <c r="E49" s="5" t="s">
        <v>2</v>
      </c>
      <c r="F49" s="9">
        <v>41910</v>
      </c>
    </row>
    <row r="50" spans="1:6" ht="12">
      <c r="A50" s="8" t="s">
        <v>83</v>
      </c>
      <c r="B50" s="4">
        <v>28.53</v>
      </c>
      <c r="C50" s="5" t="s">
        <v>273</v>
      </c>
      <c r="D50" s="5" t="s">
        <v>138</v>
      </c>
      <c r="E50" s="5" t="s">
        <v>2</v>
      </c>
      <c r="F50" s="9">
        <v>42274</v>
      </c>
    </row>
    <row r="51" spans="1:6" ht="12">
      <c r="A51" s="8" t="s">
        <v>84</v>
      </c>
      <c r="B51" s="4">
        <v>29.18</v>
      </c>
      <c r="C51" s="5" t="s">
        <v>241</v>
      </c>
      <c r="D51" s="5" t="s">
        <v>175</v>
      </c>
      <c r="E51" s="5" t="s">
        <v>2</v>
      </c>
      <c r="F51" s="9">
        <v>41910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A52" sqref="A52:IV53"/>
    </sheetView>
  </sheetViews>
  <sheetFormatPr defaultColWidth="9.140625" defaultRowHeight="12.75"/>
  <cols>
    <col min="1" max="2" width="9.140625" style="3" customWidth="1"/>
    <col min="3" max="3" width="19.140625" style="3" bestFit="1" customWidth="1"/>
    <col min="4" max="4" width="21.57421875" style="3" bestFit="1" customWidth="1"/>
    <col min="5" max="5" width="9.140625" style="3" customWidth="1"/>
    <col min="6" max="6" width="9.8515625" style="3" bestFit="1" customWidth="1"/>
    <col min="7" max="16384" width="9.140625" style="3" customWidth="1"/>
  </cols>
  <sheetData>
    <row r="1" spans="1:5" s="1" customFormat="1" ht="12">
      <c r="A1" s="1" t="s">
        <v>4</v>
      </c>
      <c r="B1" s="2" t="s">
        <v>5</v>
      </c>
      <c r="C1" s="1" t="s">
        <v>6</v>
      </c>
      <c r="D1" s="1" t="s">
        <v>7</v>
      </c>
      <c r="E1" s="1" t="s">
        <v>8</v>
      </c>
    </row>
    <row r="2" spans="1:6" s="5" customFormat="1" ht="12">
      <c r="A2" s="19" t="s">
        <v>35</v>
      </c>
      <c r="B2" s="20">
        <v>21.1</v>
      </c>
      <c r="C2" s="5" t="s">
        <v>182</v>
      </c>
      <c r="D2" s="5" t="s">
        <v>34</v>
      </c>
      <c r="E2" s="5" t="s">
        <v>16</v>
      </c>
      <c r="F2" s="18">
        <v>41546</v>
      </c>
    </row>
    <row r="3" spans="1:6" s="5" customFormat="1" ht="12">
      <c r="A3" s="19" t="s">
        <v>36</v>
      </c>
      <c r="B3" s="20">
        <v>22.41</v>
      </c>
      <c r="C3" s="5" t="s">
        <v>114</v>
      </c>
      <c r="D3" s="5" t="s">
        <v>99</v>
      </c>
      <c r="E3" s="5" t="s">
        <v>16</v>
      </c>
      <c r="F3" s="18">
        <v>41182</v>
      </c>
    </row>
    <row r="4" spans="1:6" s="5" customFormat="1" ht="12">
      <c r="A4" s="19" t="s">
        <v>37</v>
      </c>
      <c r="B4" s="20">
        <v>23.58</v>
      </c>
      <c r="C4" s="5" t="s">
        <v>139</v>
      </c>
      <c r="D4" s="5" t="s">
        <v>22</v>
      </c>
      <c r="E4" s="5" t="s">
        <v>16</v>
      </c>
      <c r="F4" s="18">
        <v>40447</v>
      </c>
    </row>
    <row r="5" spans="1:6" s="5" customFormat="1" ht="12">
      <c r="A5" s="19" t="s">
        <v>38</v>
      </c>
      <c r="B5" s="20">
        <v>24.02</v>
      </c>
      <c r="C5" s="5" t="s">
        <v>217</v>
      </c>
      <c r="D5" s="5" t="s">
        <v>22</v>
      </c>
      <c r="E5" s="5" t="s">
        <v>16</v>
      </c>
      <c r="F5" s="18">
        <v>41546</v>
      </c>
    </row>
    <row r="6" spans="1:6" ht="12">
      <c r="A6" s="19" t="s">
        <v>39</v>
      </c>
      <c r="B6" s="4">
        <v>24.12</v>
      </c>
      <c r="C6" s="5" t="s">
        <v>15</v>
      </c>
      <c r="D6" s="5" t="s">
        <v>34</v>
      </c>
      <c r="E6" s="5" t="s">
        <v>16</v>
      </c>
      <c r="F6" s="9">
        <v>39719</v>
      </c>
    </row>
    <row r="7" spans="1:6" ht="12">
      <c r="A7" s="19" t="s">
        <v>40</v>
      </c>
      <c r="B7" s="4">
        <v>24.39</v>
      </c>
      <c r="C7" s="5" t="s">
        <v>154</v>
      </c>
      <c r="D7" s="5" t="s">
        <v>145</v>
      </c>
      <c r="E7" s="5" t="s">
        <v>16</v>
      </c>
      <c r="F7" s="9">
        <v>40811</v>
      </c>
    </row>
    <row r="8" spans="1:6" ht="12">
      <c r="A8" s="19" t="s">
        <v>41</v>
      </c>
      <c r="B8" s="4">
        <v>25.01</v>
      </c>
      <c r="C8" s="5" t="s">
        <v>242</v>
      </c>
      <c r="D8" s="5" t="s">
        <v>175</v>
      </c>
      <c r="E8" s="5" t="s">
        <v>16</v>
      </c>
      <c r="F8" s="9">
        <v>41910</v>
      </c>
    </row>
    <row r="9" spans="1:6" ht="12">
      <c r="A9" s="19" t="s">
        <v>42</v>
      </c>
      <c r="B9" s="4">
        <v>25.52</v>
      </c>
      <c r="C9" s="5" t="s">
        <v>218</v>
      </c>
      <c r="D9" s="5" t="s">
        <v>103</v>
      </c>
      <c r="E9" s="5" t="s">
        <v>16</v>
      </c>
      <c r="F9" s="9">
        <v>41546</v>
      </c>
    </row>
    <row r="10" spans="1:6" ht="12">
      <c r="A10" s="19" t="s">
        <v>43</v>
      </c>
      <c r="B10" s="4">
        <v>26.1</v>
      </c>
      <c r="C10" s="5" t="s">
        <v>246</v>
      </c>
      <c r="D10" s="5" t="s">
        <v>34</v>
      </c>
      <c r="E10" s="5" t="s">
        <v>16</v>
      </c>
      <c r="F10" s="9">
        <v>42274</v>
      </c>
    </row>
    <row r="11" spans="1:6" ht="12">
      <c r="A11" s="19" t="s">
        <v>44</v>
      </c>
      <c r="B11" s="4">
        <v>26.24</v>
      </c>
      <c r="C11" s="5" t="s">
        <v>140</v>
      </c>
      <c r="D11" s="5" t="s">
        <v>107</v>
      </c>
      <c r="E11" s="5" t="s">
        <v>16</v>
      </c>
      <c r="F11" s="9">
        <v>41546</v>
      </c>
    </row>
    <row r="12" spans="1:6" ht="12">
      <c r="A12" s="19" t="s">
        <v>45</v>
      </c>
      <c r="B12" s="4">
        <v>26.24</v>
      </c>
      <c r="C12" s="5" t="s">
        <v>243</v>
      </c>
      <c r="D12" s="5" t="s">
        <v>244</v>
      </c>
      <c r="E12" s="5" t="s">
        <v>16</v>
      </c>
      <c r="F12" s="9">
        <v>41910</v>
      </c>
    </row>
    <row r="13" spans="1:6" ht="12">
      <c r="A13" s="19" t="s">
        <v>46</v>
      </c>
      <c r="B13" s="4">
        <v>26.24</v>
      </c>
      <c r="C13" s="5" t="s">
        <v>163</v>
      </c>
      <c r="D13" s="5" t="s">
        <v>22</v>
      </c>
      <c r="E13" s="5" t="s">
        <v>16</v>
      </c>
      <c r="F13" s="9">
        <v>42274</v>
      </c>
    </row>
    <row r="14" spans="1:6" ht="12">
      <c r="A14" s="19" t="s">
        <v>47</v>
      </c>
      <c r="B14" s="4">
        <v>26.28</v>
      </c>
      <c r="C14" s="5" t="s">
        <v>245</v>
      </c>
      <c r="D14" s="5" t="s">
        <v>0</v>
      </c>
      <c r="E14" s="5" t="s">
        <v>16</v>
      </c>
      <c r="F14" s="9">
        <v>41910</v>
      </c>
    </row>
    <row r="15" spans="1:6" ht="12">
      <c r="A15" s="19" t="s">
        <v>48</v>
      </c>
      <c r="B15" s="4">
        <v>26.58</v>
      </c>
      <c r="C15" s="5" t="s">
        <v>230</v>
      </c>
      <c r="D15" s="5" t="s">
        <v>34</v>
      </c>
      <c r="E15" s="5" t="s">
        <v>16</v>
      </c>
      <c r="F15" s="9">
        <v>41910</v>
      </c>
    </row>
    <row r="16" spans="1:6" ht="12">
      <c r="A16" s="19" t="s">
        <v>49</v>
      </c>
      <c r="B16" s="4">
        <v>27.36</v>
      </c>
      <c r="C16" s="5" t="s">
        <v>275</v>
      </c>
      <c r="D16" s="5" t="s">
        <v>103</v>
      </c>
      <c r="E16" s="5" t="s">
        <v>16</v>
      </c>
      <c r="F16" s="9">
        <v>42274</v>
      </c>
    </row>
    <row r="17" spans="1:6" ht="12">
      <c r="A17" s="19" t="s">
        <v>50</v>
      </c>
      <c r="B17" s="4">
        <v>27.55</v>
      </c>
      <c r="C17" s="5" t="s">
        <v>277</v>
      </c>
      <c r="D17" s="5" t="s">
        <v>138</v>
      </c>
      <c r="E17" s="5" t="s">
        <v>16</v>
      </c>
      <c r="F17" s="9">
        <v>41910</v>
      </c>
    </row>
    <row r="18" spans="1:6" ht="12">
      <c r="A18" s="19" t="s">
        <v>51</v>
      </c>
      <c r="B18" s="4">
        <v>28.16</v>
      </c>
      <c r="C18" s="5" t="s">
        <v>278</v>
      </c>
      <c r="D18" s="5" t="s">
        <v>175</v>
      </c>
      <c r="E18" s="5" t="s">
        <v>16</v>
      </c>
      <c r="F18" s="9">
        <v>42274</v>
      </c>
    </row>
    <row r="19" spans="1:6" ht="12">
      <c r="A19" s="19" t="s">
        <v>52</v>
      </c>
      <c r="B19" s="4">
        <v>28.55</v>
      </c>
      <c r="C19" s="5" t="s">
        <v>164</v>
      </c>
      <c r="D19" s="5" t="s">
        <v>145</v>
      </c>
      <c r="E19" s="5" t="s">
        <v>16</v>
      </c>
      <c r="F19" s="9">
        <v>40811</v>
      </c>
    </row>
    <row r="20" spans="1:6" ht="12">
      <c r="A20" s="19" t="s">
        <v>53</v>
      </c>
      <c r="B20" s="4">
        <v>29.02</v>
      </c>
      <c r="C20" s="5" t="s">
        <v>183</v>
      </c>
      <c r="D20" s="5" t="s">
        <v>175</v>
      </c>
      <c r="E20" s="5" t="s">
        <v>16</v>
      </c>
      <c r="F20" s="9">
        <v>41182</v>
      </c>
    </row>
    <row r="21" spans="1:6" ht="12">
      <c r="A21" s="19" t="s">
        <v>54</v>
      </c>
      <c r="B21" s="4">
        <v>29.42</v>
      </c>
      <c r="C21" s="5" t="s">
        <v>184</v>
      </c>
      <c r="D21" s="5" t="s">
        <v>175</v>
      </c>
      <c r="E21" s="5" t="s">
        <v>16</v>
      </c>
      <c r="F21" s="9">
        <v>41182</v>
      </c>
    </row>
    <row r="22" spans="1:6" ht="12">
      <c r="A22" s="19" t="s">
        <v>55</v>
      </c>
      <c r="B22" s="4">
        <v>29.42</v>
      </c>
      <c r="C22" s="5" t="s">
        <v>247</v>
      </c>
      <c r="D22" s="5" t="s">
        <v>138</v>
      </c>
      <c r="E22" s="5" t="s">
        <v>16</v>
      </c>
      <c r="F22" s="9">
        <v>41910</v>
      </c>
    </row>
    <row r="23" spans="1:6" ht="12">
      <c r="A23" s="19" t="s">
        <v>56</v>
      </c>
      <c r="B23" s="4">
        <v>31.32</v>
      </c>
      <c r="C23" s="5" t="s">
        <v>165</v>
      </c>
      <c r="D23" s="5" t="s">
        <v>138</v>
      </c>
      <c r="E23" s="5" t="s">
        <v>16</v>
      </c>
      <c r="F23" s="9">
        <v>40811</v>
      </c>
    </row>
    <row r="24" spans="1:6" ht="12">
      <c r="A24" s="19" t="s">
        <v>57</v>
      </c>
      <c r="B24" s="4">
        <v>32.3</v>
      </c>
      <c r="C24" s="5" t="s">
        <v>276</v>
      </c>
      <c r="D24" s="5" t="s">
        <v>138</v>
      </c>
      <c r="E24" s="5" t="s">
        <v>16</v>
      </c>
      <c r="F24" s="9">
        <v>42274</v>
      </c>
    </row>
    <row r="25" spans="1:6" ht="12">
      <c r="A25" s="19" t="s">
        <v>58</v>
      </c>
      <c r="B25" s="4">
        <v>33.09</v>
      </c>
      <c r="C25" s="5" t="s">
        <v>21</v>
      </c>
      <c r="D25" s="5" t="s">
        <v>22</v>
      </c>
      <c r="E25" s="5" t="s">
        <v>16</v>
      </c>
      <c r="F25" s="9">
        <v>39719</v>
      </c>
    </row>
    <row r="26" spans="1:6" ht="12">
      <c r="A26" s="19" t="s">
        <v>59</v>
      </c>
      <c r="B26" s="4">
        <v>33.23</v>
      </c>
      <c r="C26" s="5" t="s">
        <v>166</v>
      </c>
      <c r="D26" s="5" t="s">
        <v>145</v>
      </c>
      <c r="E26" s="5" t="s">
        <v>16</v>
      </c>
      <c r="F26" s="9">
        <v>40811</v>
      </c>
    </row>
    <row r="27" spans="1:6" ht="12">
      <c r="A27" s="19" t="s">
        <v>60</v>
      </c>
      <c r="B27" s="4">
        <v>33.43</v>
      </c>
      <c r="C27" s="5" t="s">
        <v>185</v>
      </c>
      <c r="D27" s="5" t="s">
        <v>103</v>
      </c>
      <c r="E27" s="5" t="s">
        <v>16</v>
      </c>
      <c r="F27" s="9">
        <v>41182</v>
      </c>
    </row>
    <row r="28" spans="1:6" ht="12">
      <c r="A28" s="19" t="s">
        <v>61</v>
      </c>
      <c r="B28" s="4">
        <v>34.34</v>
      </c>
      <c r="C28" s="5" t="s">
        <v>248</v>
      </c>
      <c r="D28" s="5" t="s">
        <v>0</v>
      </c>
      <c r="E28" s="5" t="s">
        <v>16</v>
      </c>
      <c r="F28" s="9">
        <v>41910</v>
      </c>
    </row>
    <row r="29" spans="1:6" ht="12">
      <c r="A29" s="19" t="s">
        <v>62</v>
      </c>
      <c r="B29" s="4">
        <v>36.44</v>
      </c>
      <c r="C29" s="5" t="s">
        <v>219</v>
      </c>
      <c r="D29" s="5" t="s">
        <v>107</v>
      </c>
      <c r="E29" s="5" t="s">
        <v>16</v>
      </c>
      <c r="F29" s="9">
        <v>41546</v>
      </c>
    </row>
    <row r="30" spans="1:6" ht="12">
      <c r="A30" s="19" t="s">
        <v>63</v>
      </c>
      <c r="B30" s="4">
        <v>44.4</v>
      </c>
      <c r="C30" s="5" t="s">
        <v>167</v>
      </c>
      <c r="D30" s="5" t="s">
        <v>103</v>
      </c>
      <c r="E30" s="5" t="s">
        <v>16</v>
      </c>
      <c r="F30" s="9">
        <v>40811</v>
      </c>
    </row>
    <row r="31" spans="1:6" ht="12">
      <c r="A31" s="19" t="s">
        <v>64</v>
      </c>
      <c r="B31" s="4">
        <v>45.44</v>
      </c>
      <c r="C31" s="5" t="s">
        <v>274</v>
      </c>
      <c r="D31" s="5" t="s">
        <v>175</v>
      </c>
      <c r="E31" s="5" t="s">
        <v>16</v>
      </c>
      <c r="F31" s="9">
        <v>42274</v>
      </c>
    </row>
    <row r="32" spans="1:6" ht="12">
      <c r="A32" s="19" t="s">
        <v>65</v>
      </c>
      <c r="B32" s="4">
        <v>46.54</v>
      </c>
      <c r="C32" s="3" t="s">
        <v>141</v>
      </c>
      <c r="D32" s="3" t="s">
        <v>0</v>
      </c>
      <c r="E32" s="3" t="s">
        <v>16</v>
      </c>
      <c r="F32" s="9">
        <v>40447</v>
      </c>
    </row>
    <row r="33" spans="1:6" ht="12">
      <c r="A33" s="19" t="s">
        <v>66</v>
      </c>
      <c r="B33" s="4">
        <v>47.35</v>
      </c>
      <c r="C33" s="3" t="s">
        <v>168</v>
      </c>
      <c r="D33" s="3" t="s">
        <v>0</v>
      </c>
      <c r="E33" s="3" t="s">
        <v>16</v>
      </c>
      <c r="F33" s="9">
        <v>40811</v>
      </c>
    </row>
    <row r="34" spans="1:2" ht="12">
      <c r="A34" s="19" t="s">
        <v>67</v>
      </c>
      <c r="B34" s="4"/>
    </row>
    <row r="35" spans="1:2" ht="12">
      <c r="A35" s="19" t="s">
        <v>68</v>
      </c>
      <c r="B35" s="4"/>
    </row>
    <row r="36" spans="1:2" ht="12">
      <c r="A36" s="19" t="s">
        <v>69</v>
      </c>
      <c r="B36" s="4"/>
    </row>
    <row r="37" spans="1:2" ht="12">
      <c r="A37" s="19" t="s">
        <v>70</v>
      </c>
      <c r="B37" s="4"/>
    </row>
    <row r="38" spans="1:2" ht="12">
      <c r="A38" s="19" t="s">
        <v>71</v>
      </c>
      <c r="B38" s="4"/>
    </row>
    <row r="39" spans="1:2" ht="12">
      <c r="A39" s="19" t="s">
        <v>72</v>
      </c>
      <c r="B39" s="4"/>
    </row>
    <row r="40" ht="12">
      <c r="A40" s="19" t="s">
        <v>73</v>
      </c>
    </row>
    <row r="41" ht="12">
      <c r="A41" s="19" t="s">
        <v>74</v>
      </c>
    </row>
    <row r="42" ht="12">
      <c r="A42" s="19" t="s">
        <v>75</v>
      </c>
    </row>
    <row r="43" ht="12">
      <c r="A43" s="19" t="s">
        <v>76</v>
      </c>
    </row>
    <row r="44" ht="12">
      <c r="A44" s="19" t="s">
        <v>77</v>
      </c>
    </row>
    <row r="45" ht="12">
      <c r="A45" s="19" t="s">
        <v>78</v>
      </c>
    </row>
    <row r="46" ht="12">
      <c r="A46" s="19" t="s">
        <v>79</v>
      </c>
    </row>
    <row r="47" ht="12">
      <c r="A47" s="19" t="s">
        <v>80</v>
      </c>
    </row>
    <row r="48" ht="12">
      <c r="A48" s="19" t="s">
        <v>81</v>
      </c>
    </row>
    <row r="49" ht="12">
      <c r="A49" s="19" t="s">
        <v>82</v>
      </c>
    </row>
    <row r="50" ht="12">
      <c r="A50" s="19" t="s">
        <v>83</v>
      </c>
    </row>
    <row r="51" ht="12">
      <c r="A51" s="19" t="s">
        <v>84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garyf</cp:lastModifiedBy>
  <cp:lastPrinted>2008-06-30T07:13:25Z</cp:lastPrinted>
  <dcterms:created xsi:type="dcterms:W3CDTF">2007-10-05T16:08:47Z</dcterms:created>
  <dcterms:modified xsi:type="dcterms:W3CDTF">2015-10-04T18:09:24Z</dcterms:modified>
  <cp:category/>
  <cp:version/>
  <cp:contentType/>
  <cp:contentStatus/>
</cp:coreProperties>
</file>